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10128\Desktop\"/>
    </mc:Choice>
  </mc:AlternateContent>
  <xr:revisionPtr revIDLastSave="0" documentId="13_ncr:1_{41278334-7FAE-4EAF-88E4-04E8E785C859}" xr6:coauthVersionLast="44" xr6:coauthVersionMax="44" xr10:uidLastSave="{00000000-0000-0000-0000-000000000000}"/>
  <bookViews>
    <workbookView minimized="1" xWindow="2544" yWindow="1404" windowWidth="11268" windowHeight="10776" xr2:uid="{00000000-000D-0000-FFFF-FFFF00000000}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  <externalReference r:id="rId6"/>
    <externalReference r:id="rId7"/>
    <externalReference r:id="rId8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141" i="1" l="1"/>
  <c r="J141" i="1"/>
  <c r="I141" i="1"/>
  <c r="H141" i="1"/>
  <c r="G141" i="1"/>
  <c r="F141" i="1"/>
  <c r="E141" i="1"/>
  <c r="D141" i="1"/>
  <c r="C141" i="1"/>
  <c r="B141" i="1"/>
  <c r="K140" i="1"/>
  <c r="J140" i="1"/>
  <c r="I140" i="1"/>
  <c r="H140" i="1"/>
  <c r="G140" i="1"/>
  <c r="F140" i="1"/>
  <c r="E140" i="1"/>
  <c r="D140" i="1"/>
  <c r="C140" i="1"/>
  <c r="B140" i="1"/>
  <c r="K139" i="1"/>
  <c r="J139" i="1"/>
  <c r="I139" i="1"/>
  <c r="H139" i="1"/>
  <c r="G139" i="1"/>
  <c r="F139" i="1"/>
  <c r="E139" i="1"/>
  <c r="D139" i="1"/>
  <c r="C139" i="1"/>
  <c r="B139" i="1"/>
  <c r="K138" i="1"/>
  <c r="J138" i="1"/>
  <c r="I138" i="1"/>
  <c r="H138" i="1"/>
  <c r="G138" i="1"/>
  <c r="F138" i="1"/>
  <c r="E138" i="1"/>
  <c r="D138" i="1"/>
  <c r="C138" i="1"/>
  <c r="B138" i="1"/>
  <c r="K136" i="1"/>
  <c r="J136" i="1"/>
  <c r="I136" i="1"/>
  <c r="H136" i="1"/>
  <c r="G136" i="1"/>
  <c r="F136" i="1"/>
  <c r="E136" i="1"/>
  <c r="D136" i="1"/>
  <c r="C136" i="1"/>
  <c r="B136" i="1"/>
  <c r="K134" i="1"/>
  <c r="J134" i="1"/>
  <c r="I134" i="1"/>
  <c r="H134" i="1"/>
  <c r="G134" i="1"/>
  <c r="F134" i="1"/>
  <c r="E134" i="1"/>
  <c r="D134" i="1"/>
  <c r="C134" i="1"/>
  <c r="B134" i="1"/>
  <c r="K132" i="1"/>
  <c r="J132" i="1"/>
  <c r="I132" i="1"/>
  <c r="H132" i="1"/>
  <c r="G132" i="1"/>
  <c r="F132" i="1"/>
  <c r="E132" i="1"/>
  <c r="D132" i="1"/>
  <c r="C132" i="1"/>
  <c r="B132" i="1"/>
  <c r="K131" i="1"/>
  <c r="J131" i="1"/>
  <c r="I131" i="1"/>
  <c r="H131" i="1"/>
  <c r="G131" i="1"/>
  <c r="F131" i="1"/>
  <c r="E131" i="1"/>
  <c r="D131" i="1"/>
  <c r="C131" i="1"/>
  <c r="B131" i="1"/>
  <c r="K130" i="1"/>
  <c r="J130" i="1"/>
  <c r="I130" i="1"/>
  <c r="H130" i="1"/>
  <c r="G130" i="1"/>
  <c r="F130" i="1"/>
  <c r="E130" i="1"/>
  <c r="D130" i="1"/>
  <c r="C130" i="1"/>
  <c r="B130" i="1"/>
  <c r="K129" i="1"/>
  <c r="J129" i="1"/>
  <c r="I129" i="1"/>
  <c r="H129" i="1"/>
  <c r="G129" i="1"/>
  <c r="F129" i="1"/>
  <c r="E129" i="1"/>
  <c r="D129" i="1"/>
  <c r="C129" i="1"/>
  <c r="B129" i="1"/>
  <c r="K126" i="1"/>
  <c r="J126" i="1"/>
  <c r="I126" i="1"/>
  <c r="H126" i="1"/>
  <c r="G126" i="1"/>
  <c r="F126" i="1"/>
  <c r="E126" i="1"/>
  <c r="D126" i="1"/>
  <c r="C126" i="1"/>
  <c r="B126" i="1"/>
  <c r="K125" i="1"/>
  <c r="J125" i="1"/>
  <c r="I125" i="1"/>
  <c r="H125" i="1"/>
  <c r="G125" i="1"/>
  <c r="F125" i="1"/>
  <c r="E125" i="1"/>
  <c r="D125" i="1"/>
  <c r="C125" i="1"/>
  <c r="B125" i="1"/>
  <c r="K124" i="1"/>
  <c r="J124" i="1"/>
  <c r="I124" i="1"/>
  <c r="H124" i="1"/>
  <c r="G124" i="1"/>
  <c r="F124" i="1"/>
  <c r="E124" i="1"/>
  <c r="D124" i="1"/>
  <c r="C124" i="1"/>
  <c r="B124" i="1"/>
  <c r="K123" i="1"/>
  <c r="J123" i="1"/>
  <c r="I123" i="1"/>
  <c r="H123" i="1"/>
  <c r="G123" i="1"/>
  <c r="F123" i="1"/>
  <c r="E123" i="1"/>
  <c r="D123" i="1"/>
  <c r="C123" i="1"/>
  <c r="B123" i="1"/>
  <c r="K122" i="1"/>
  <c r="J122" i="1"/>
  <c r="I122" i="1"/>
  <c r="H122" i="1"/>
  <c r="G122" i="1"/>
  <c r="F122" i="1"/>
  <c r="E122" i="1"/>
  <c r="D122" i="1"/>
  <c r="C122" i="1"/>
  <c r="B122" i="1"/>
  <c r="K121" i="1"/>
  <c r="J121" i="1"/>
  <c r="I121" i="1"/>
  <c r="H121" i="1"/>
  <c r="G121" i="1"/>
  <c r="F121" i="1"/>
  <c r="E121" i="1"/>
  <c r="D121" i="1"/>
  <c r="C121" i="1"/>
  <c r="B121" i="1"/>
  <c r="J120" i="1"/>
  <c r="I120" i="1"/>
  <c r="H120" i="1"/>
  <c r="G120" i="1"/>
  <c r="F120" i="1"/>
  <c r="E120" i="1"/>
  <c r="D120" i="1"/>
  <c r="C120" i="1"/>
  <c r="B120" i="1"/>
  <c r="K119" i="1"/>
  <c r="J119" i="1"/>
  <c r="I119" i="1"/>
  <c r="H119" i="1"/>
  <c r="G119" i="1"/>
  <c r="F119" i="1"/>
  <c r="E119" i="1"/>
  <c r="D119" i="1"/>
  <c r="C119" i="1"/>
  <c r="B119" i="1"/>
  <c r="K118" i="1"/>
  <c r="J118" i="1"/>
  <c r="I118" i="1"/>
  <c r="H118" i="1"/>
  <c r="G118" i="1"/>
  <c r="F118" i="1"/>
  <c r="E118" i="1"/>
  <c r="D118" i="1"/>
  <c r="C118" i="1"/>
  <c r="B118" i="1"/>
  <c r="K117" i="1"/>
  <c r="J117" i="1"/>
  <c r="I117" i="1"/>
  <c r="H117" i="1"/>
  <c r="G117" i="1"/>
  <c r="F117" i="1"/>
  <c r="E117" i="1"/>
  <c r="D117" i="1"/>
  <c r="C117" i="1"/>
  <c r="B117" i="1"/>
  <c r="K116" i="1"/>
  <c r="J116" i="1"/>
  <c r="I116" i="1"/>
  <c r="H116" i="1"/>
  <c r="G116" i="1"/>
  <c r="F116" i="1"/>
  <c r="E116" i="1"/>
  <c r="D116" i="1"/>
  <c r="C116" i="1"/>
  <c r="B116" i="1"/>
  <c r="K115" i="1"/>
  <c r="J115" i="1"/>
  <c r="I115" i="1"/>
  <c r="H115" i="1"/>
  <c r="G115" i="1"/>
  <c r="F115" i="1"/>
  <c r="E115" i="1"/>
  <c r="D115" i="1"/>
  <c r="C115" i="1"/>
  <c r="B115" i="1"/>
  <c r="K114" i="1"/>
  <c r="J114" i="1"/>
  <c r="I114" i="1"/>
  <c r="H114" i="1"/>
  <c r="G114" i="1"/>
  <c r="F114" i="1"/>
  <c r="E114" i="1"/>
  <c r="D114" i="1"/>
  <c r="C114" i="1"/>
  <c r="B114" i="1"/>
  <c r="K113" i="1"/>
  <c r="J113" i="1"/>
  <c r="I113" i="1"/>
  <c r="H113" i="1"/>
  <c r="G113" i="1"/>
  <c r="F113" i="1"/>
  <c r="E113" i="1"/>
  <c r="D113" i="1"/>
  <c r="C113" i="1"/>
  <c r="B113" i="1"/>
  <c r="K112" i="1"/>
  <c r="J112" i="1"/>
  <c r="I112" i="1"/>
  <c r="H112" i="1"/>
  <c r="G112" i="1"/>
  <c r="F112" i="1"/>
  <c r="E112" i="1"/>
  <c r="D112" i="1"/>
  <c r="C112" i="1"/>
  <c r="B112" i="1"/>
  <c r="K111" i="1"/>
  <c r="J111" i="1"/>
  <c r="I111" i="1"/>
  <c r="H111" i="1"/>
  <c r="G111" i="1"/>
  <c r="F111" i="1"/>
  <c r="E111" i="1"/>
  <c r="D111" i="1"/>
  <c r="C111" i="1"/>
  <c r="B111" i="1"/>
  <c r="K110" i="1"/>
  <c r="J110" i="1"/>
  <c r="I110" i="1"/>
  <c r="H110" i="1"/>
  <c r="G110" i="1"/>
  <c r="F110" i="1"/>
  <c r="E110" i="1"/>
  <c r="D110" i="1"/>
  <c r="C110" i="1"/>
  <c r="B110" i="1"/>
  <c r="K109" i="1"/>
  <c r="J109" i="1"/>
  <c r="I109" i="1"/>
  <c r="H109" i="1"/>
  <c r="G109" i="1"/>
  <c r="F109" i="1"/>
  <c r="E109" i="1"/>
  <c r="D109" i="1"/>
  <c r="C109" i="1"/>
  <c r="B109" i="1"/>
  <c r="K108" i="1"/>
  <c r="J108" i="1"/>
  <c r="I108" i="1"/>
  <c r="H108" i="1"/>
  <c r="G108" i="1"/>
  <c r="F108" i="1"/>
  <c r="E108" i="1"/>
  <c r="D108" i="1"/>
  <c r="C108" i="1"/>
  <c r="B108" i="1"/>
  <c r="K105" i="1"/>
  <c r="J105" i="1"/>
  <c r="I105" i="1"/>
  <c r="H105" i="1"/>
  <c r="G105" i="1"/>
  <c r="F105" i="1"/>
  <c r="E105" i="1"/>
  <c r="D105" i="1"/>
  <c r="C105" i="1"/>
  <c r="B105" i="1"/>
  <c r="K104" i="1"/>
  <c r="J104" i="1"/>
  <c r="I104" i="1"/>
  <c r="H104" i="1"/>
  <c r="G104" i="1"/>
  <c r="F104" i="1"/>
  <c r="E104" i="1"/>
  <c r="D104" i="1"/>
  <c r="C104" i="1"/>
  <c r="B104" i="1"/>
  <c r="J103" i="1"/>
  <c r="I103" i="1"/>
  <c r="H103" i="1"/>
  <c r="G103" i="1"/>
  <c r="F103" i="1"/>
  <c r="E103" i="1"/>
  <c r="D103" i="1"/>
  <c r="C103" i="1"/>
  <c r="B103" i="1"/>
  <c r="K102" i="1"/>
  <c r="J102" i="1"/>
  <c r="I102" i="1"/>
  <c r="H102" i="1"/>
  <c r="G102" i="1"/>
  <c r="F102" i="1"/>
  <c r="E102" i="1"/>
  <c r="D102" i="1"/>
  <c r="C102" i="1"/>
  <c r="B102" i="1"/>
  <c r="K101" i="1"/>
  <c r="J101" i="1"/>
  <c r="I101" i="1"/>
  <c r="H101" i="1"/>
  <c r="G101" i="1"/>
  <c r="F101" i="1"/>
  <c r="E101" i="1"/>
  <c r="D101" i="1"/>
  <c r="C101" i="1"/>
  <c r="B101" i="1"/>
  <c r="K100" i="1"/>
  <c r="J100" i="1"/>
  <c r="I100" i="1"/>
  <c r="H100" i="1"/>
  <c r="G100" i="1"/>
  <c r="F100" i="1"/>
  <c r="E100" i="1"/>
  <c r="D100" i="1"/>
  <c r="C100" i="1"/>
  <c r="B100" i="1"/>
  <c r="K99" i="1"/>
  <c r="J99" i="1"/>
  <c r="I99" i="1"/>
  <c r="H99" i="1"/>
  <c r="G99" i="1"/>
  <c r="F99" i="1"/>
  <c r="E99" i="1"/>
  <c r="D99" i="1"/>
  <c r="C99" i="1"/>
  <c r="B99" i="1"/>
  <c r="K98" i="1"/>
  <c r="J98" i="1"/>
  <c r="I98" i="1"/>
  <c r="H98" i="1"/>
  <c r="G98" i="1"/>
  <c r="F98" i="1"/>
  <c r="E98" i="1"/>
  <c r="D98" i="1"/>
  <c r="C98" i="1"/>
  <c r="B98" i="1"/>
  <c r="K97" i="1"/>
  <c r="J97" i="1"/>
  <c r="I97" i="1"/>
  <c r="H97" i="1"/>
  <c r="G97" i="1"/>
  <c r="F97" i="1"/>
  <c r="E97" i="1"/>
  <c r="D97" i="1"/>
  <c r="C97" i="1"/>
  <c r="B97" i="1"/>
  <c r="K96" i="1"/>
  <c r="J96" i="1"/>
  <c r="I96" i="1"/>
  <c r="H96" i="1"/>
  <c r="G96" i="1"/>
  <c r="F96" i="1"/>
  <c r="E96" i="1"/>
  <c r="D96" i="1"/>
  <c r="C96" i="1"/>
  <c r="B96" i="1"/>
  <c r="K95" i="1"/>
  <c r="J95" i="1"/>
  <c r="I95" i="1"/>
  <c r="H95" i="1"/>
  <c r="G95" i="1"/>
  <c r="F95" i="1"/>
  <c r="E95" i="1"/>
  <c r="D95" i="1"/>
  <c r="C95" i="1"/>
  <c r="B95" i="1"/>
  <c r="K93" i="1"/>
  <c r="J93" i="1"/>
  <c r="I93" i="1"/>
  <c r="H93" i="1"/>
  <c r="G93" i="1"/>
  <c r="F93" i="1"/>
  <c r="E93" i="1"/>
  <c r="D93" i="1"/>
  <c r="C93" i="1"/>
  <c r="B93" i="1"/>
  <c r="K92" i="1"/>
  <c r="J92" i="1"/>
  <c r="I92" i="1"/>
  <c r="H92" i="1"/>
  <c r="G92" i="1"/>
  <c r="F92" i="1"/>
  <c r="E92" i="1"/>
  <c r="D92" i="1"/>
  <c r="C92" i="1"/>
  <c r="B92" i="1"/>
  <c r="J91" i="1"/>
  <c r="I91" i="1"/>
  <c r="H91" i="1"/>
  <c r="G91" i="1"/>
  <c r="F91" i="1"/>
  <c r="E91" i="1"/>
  <c r="D91" i="1"/>
  <c r="C91" i="1"/>
  <c r="B91" i="1"/>
  <c r="K90" i="1"/>
  <c r="J90" i="1"/>
  <c r="I90" i="1"/>
  <c r="H90" i="1"/>
  <c r="G90" i="1"/>
  <c r="F90" i="1"/>
  <c r="E90" i="1"/>
  <c r="D90" i="1"/>
  <c r="C90" i="1"/>
  <c r="B90" i="1"/>
  <c r="K89" i="1"/>
  <c r="J89" i="1"/>
  <c r="I89" i="1"/>
  <c r="H89" i="1"/>
  <c r="G89" i="1"/>
  <c r="F89" i="1"/>
  <c r="E89" i="1"/>
  <c r="D89" i="1"/>
  <c r="C89" i="1"/>
  <c r="B89" i="1"/>
  <c r="K88" i="1"/>
  <c r="J88" i="1"/>
  <c r="I88" i="1"/>
  <c r="H88" i="1"/>
  <c r="G88" i="1"/>
  <c r="F88" i="1"/>
  <c r="E88" i="1"/>
  <c r="D88" i="1"/>
  <c r="C88" i="1"/>
  <c r="B88" i="1"/>
  <c r="K87" i="1"/>
  <c r="J87" i="1"/>
  <c r="I87" i="1"/>
  <c r="H87" i="1"/>
  <c r="G87" i="1"/>
  <c r="F87" i="1"/>
  <c r="E87" i="1"/>
  <c r="D87" i="1"/>
  <c r="C87" i="1"/>
  <c r="B87" i="1"/>
  <c r="K86" i="1"/>
  <c r="J86" i="1"/>
  <c r="I86" i="1"/>
  <c r="H86" i="1"/>
  <c r="G86" i="1"/>
  <c r="F86" i="1"/>
  <c r="E86" i="1"/>
  <c r="D86" i="1"/>
  <c r="C86" i="1"/>
  <c r="B86" i="1"/>
  <c r="K85" i="1"/>
  <c r="J85" i="1"/>
  <c r="I85" i="1"/>
  <c r="H85" i="1"/>
  <c r="G85" i="1"/>
  <c r="F85" i="1"/>
  <c r="E85" i="1"/>
  <c r="D85" i="1"/>
  <c r="C85" i="1"/>
  <c r="B85" i="1"/>
  <c r="K84" i="1"/>
  <c r="J84" i="1"/>
  <c r="I84" i="1"/>
  <c r="H84" i="1"/>
  <c r="G84" i="1"/>
  <c r="F84" i="1"/>
  <c r="E84" i="1"/>
  <c r="D84" i="1"/>
  <c r="C84" i="1"/>
  <c r="B84" i="1"/>
  <c r="K83" i="1"/>
  <c r="J83" i="1"/>
  <c r="I83" i="1"/>
  <c r="H83" i="1"/>
  <c r="G83" i="1"/>
  <c r="F83" i="1"/>
  <c r="E83" i="1"/>
  <c r="D83" i="1"/>
  <c r="C83" i="1"/>
  <c r="B83" i="1"/>
  <c r="K82" i="1"/>
  <c r="J82" i="1"/>
  <c r="I82" i="1"/>
  <c r="H82" i="1"/>
  <c r="G82" i="1"/>
  <c r="F82" i="1"/>
  <c r="E82" i="1"/>
  <c r="D82" i="1"/>
  <c r="C82" i="1"/>
  <c r="B82" i="1"/>
  <c r="J80" i="1"/>
  <c r="I80" i="1"/>
  <c r="H80" i="1"/>
  <c r="G80" i="1"/>
  <c r="F80" i="1"/>
  <c r="E80" i="1"/>
  <c r="D80" i="1"/>
  <c r="C80" i="1"/>
  <c r="B80" i="1"/>
  <c r="K79" i="1"/>
  <c r="J79" i="1"/>
  <c r="I79" i="1"/>
  <c r="H79" i="1"/>
  <c r="G79" i="1"/>
  <c r="F79" i="1"/>
  <c r="E79" i="1"/>
  <c r="D79" i="1"/>
  <c r="C79" i="1"/>
  <c r="B79" i="1"/>
  <c r="J78" i="1"/>
  <c r="I78" i="1"/>
  <c r="H78" i="1"/>
  <c r="G78" i="1"/>
  <c r="F78" i="1"/>
  <c r="E78" i="1"/>
  <c r="D78" i="1"/>
  <c r="C78" i="1"/>
  <c r="B78" i="1"/>
  <c r="J77" i="1"/>
  <c r="I77" i="1"/>
  <c r="H77" i="1"/>
  <c r="G77" i="1"/>
  <c r="F77" i="1"/>
  <c r="E77" i="1"/>
  <c r="D77" i="1"/>
  <c r="C77" i="1"/>
  <c r="B77" i="1"/>
  <c r="K76" i="1"/>
  <c r="J76" i="1"/>
  <c r="I76" i="1"/>
  <c r="H76" i="1"/>
  <c r="G76" i="1"/>
  <c r="F76" i="1"/>
  <c r="E76" i="1"/>
  <c r="D76" i="1"/>
  <c r="C76" i="1"/>
  <c r="B76" i="1"/>
  <c r="K75" i="1"/>
  <c r="J75" i="1"/>
  <c r="I75" i="1"/>
  <c r="H75" i="1"/>
  <c r="G75" i="1"/>
  <c r="F75" i="1"/>
  <c r="E75" i="1"/>
  <c r="D75" i="1"/>
  <c r="C75" i="1"/>
  <c r="B75" i="1"/>
  <c r="K73" i="1"/>
  <c r="J73" i="1"/>
  <c r="I73" i="1"/>
  <c r="H73" i="1"/>
  <c r="G73" i="1"/>
  <c r="F73" i="1"/>
  <c r="E73" i="1"/>
  <c r="D73" i="1"/>
  <c r="C73" i="1"/>
  <c r="B73" i="1"/>
  <c r="J72" i="1"/>
  <c r="I72" i="1"/>
  <c r="H72" i="1"/>
  <c r="G72" i="1"/>
  <c r="F72" i="1"/>
  <c r="E72" i="1"/>
  <c r="D72" i="1"/>
  <c r="C72" i="1"/>
  <c r="B72" i="1"/>
  <c r="J71" i="1"/>
  <c r="I71" i="1"/>
  <c r="H71" i="1"/>
  <c r="G71" i="1"/>
  <c r="F71" i="1"/>
  <c r="E71" i="1"/>
  <c r="D71" i="1"/>
  <c r="C71" i="1"/>
  <c r="B71" i="1"/>
  <c r="K70" i="1"/>
  <c r="J70" i="1"/>
  <c r="I70" i="1"/>
  <c r="H70" i="1"/>
  <c r="G70" i="1"/>
  <c r="F70" i="1"/>
  <c r="E70" i="1"/>
  <c r="D70" i="1"/>
  <c r="C70" i="1"/>
  <c r="B70" i="1"/>
  <c r="J69" i="1"/>
  <c r="I69" i="1"/>
  <c r="H69" i="1"/>
  <c r="G69" i="1"/>
  <c r="F69" i="1"/>
  <c r="E69" i="1"/>
  <c r="D69" i="1"/>
  <c r="C69" i="1"/>
  <c r="B69" i="1"/>
  <c r="K68" i="1"/>
  <c r="J68" i="1"/>
  <c r="I68" i="1"/>
  <c r="H68" i="1"/>
  <c r="G68" i="1"/>
  <c r="F68" i="1"/>
  <c r="E68" i="1"/>
  <c r="D68" i="1"/>
  <c r="C68" i="1"/>
  <c r="B68" i="1"/>
  <c r="J67" i="1"/>
  <c r="I67" i="1"/>
  <c r="H67" i="1"/>
  <c r="G67" i="1"/>
  <c r="F67" i="1"/>
  <c r="E67" i="1"/>
  <c r="D67" i="1"/>
  <c r="C67" i="1"/>
  <c r="B67" i="1"/>
  <c r="J66" i="1"/>
  <c r="I66" i="1"/>
  <c r="H66" i="1"/>
  <c r="G66" i="1"/>
  <c r="F66" i="1"/>
  <c r="E66" i="1"/>
  <c r="D66" i="1"/>
  <c r="C66" i="1"/>
  <c r="B66" i="1"/>
  <c r="K65" i="1"/>
  <c r="J65" i="1"/>
  <c r="I65" i="1"/>
  <c r="H65" i="1"/>
  <c r="G65" i="1"/>
  <c r="F65" i="1"/>
  <c r="E65" i="1"/>
  <c r="D65" i="1"/>
  <c r="C65" i="1"/>
  <c r="B65" i="1"/>
  <c r="K63" i="1"/>
  <c r="J63" i="1"/>
  <c r="I63" i="1"/>
  <c r="H63" i="1"/>
  <c r="G63" i="1"/>
  <c r="F63" i="1"/>
  <c r="E63" i="1"/>
  <c r="D63" i="1"/>
  <c r="C63" i="1"/>
  <c r="B63" i="1"/>
  <c r="J62" i="1"/>
  <c r="I62" i="1"/>
  <c r="H62" i="1"/>
  <c r="G62" i="1"/>
  <c r="F62" i="1"/>
  <c r="E62" i="1"/>
  <c r="D62" i="1"/>
  <c r="C62" i="1"/>
  <c r="B62" i="1"/>
  <c r="K61" i="1"/>
  <c r="J61" i="1"/>
  <c r="I61" i="1"/>
  <c r="H61" i="1"/>
  <c r="G61" i="1"/>
  <c r="F61" i="1"/>
  <c r="E61" i="1"/>
  <c r="D61" i="1"/>
  <c r="C61" i="1"/>
  <c r="B61" i="1"/>
  <c r="K60" i="1"/>
  <c r="J60" i="1"/>
  <c r="I60" i="1"/>
  <c r="H60" i="1"/>
  <c r="G60" i="1"/>
  <c r="F60" i="1"/>
  <c r="E60" i="1"/>
  <c r="D60" i="1"/>
  <c r="C60" i="1"/>
  <c r="B60" i="1"/>
  <c r="J59" i="1"/>
  <c r="I59" i="1"/>
  <c r="H59" i="1"/>
  <c r="G59" i="1"/>
  <c r="F59" i="1"/>
  <c r="E59" i="1"/>
  <c r="D59" i="1"/>
  <c r="C59" i="1"/>
  <c r="B59" i="1"/>
  <c r="K58" i="1"/>
  <c r="J58" i="1"/>
  <c r="I58" i="1"/>
  <c r="H58" i="1"/>
  <c r="G58" i="1"/>
  <c r="F58" i="1"/>
  <c r="E58" i="1"/>
  <c r="D58" i="1"/>
  <c r="C58" i="1"/>
  <c r="B58" i="1"/>
  <c r="K57" i="1"/>
  <c r="J57" i="1"/>
  <c r="I57" i="1"/>
  <c r="H57" i="1"/>
  <c r="G57" i="1"/>
  <c r="F57" i="1"/>
  <c r="E57" i="1"/>
  <c r="D57" i="1"/>
  <c r="C57" i="1"/>
  <c r="B57" i="1"/>
  <c r="K56" i="1"/>
  <c r="J56" i="1"/>
  <c r="I56" i="1"/>
  <c r="H56" i="1"/>
  <c r="G56" i="1"/>
  <c r="F56" i="1"/>
  <c r="E56" i="1"/>
  <c r="D56" i="1"/>
  <c r="C56" i="1"/>
  <c r="B56" i="1"/>
  <c r="J55" i="1"/>
  <c r="I55" i="1"/>
  <c r="H55" i="1"/>
  <c r="G55" i="1"/>
  <c r="F55" i="1"/>
  <c r="E55" i="1"/>
  <c r="D55" i="1"/>
  <c r="C55" i="1"/>
  <c r="B55" i="1"/>
  <c r="K54" i="1"/>
  <c r="J54" i="1"/>
  <c r="I54" i="1"/>
  <c r="H54" i="1"/>
  <c r="G54" i="1"/>
  <c r="F54" i="1"/>
  <c r="E54" i="1"/>
  <c r="D54" i="1"/>
  <c r="C54" i="1"/>
  <c r="B54" i="1"/>
  <c r="K53" i="1"/>
  <c r="J53" i="1"/>
  <c r="I53" i="1"/>
  <c r="H53" i="1"/>
  <c r="G53" i="1"/>
  <c r="F53" i="1"/>
  <c r="E53" i="1"/>
  <c r="D53" i="1"/>
  <c r="C53" i="1"/>
  <c r="B53" i="1"/>
  <c r="K52" i="1"/>
  <c r="J52" i="1"/>
  <c r="I52" i="1"/>
  <c r="H52" i="1"/>
  <c r="G52" i="1"/>
  <c r="F52" i="1"/>
  <c r="E52" i="1"/>
  <c r="D52" i="1"/>
  <c r="C52" i="1"/>
  <c r="B52" i="1"/>
  <c r="K51" i="1"/>
  <c r="J51" i="1"/>
  <c r="I51" i="1"/>
  <c r="H51" i="1"/>
  <c r="G51" i="1"/>
  <c r="F51" i="1"/>
  <c r="E51" i="1"/>
  <c r="D51" i="1"/>
  <c r="C51" i="1"/>
  <c r="B51" i="1"/>
  <c r="K48" i="1"/>
  <c r="J48" i="1"/>
  <c r="I48" i="1"/>
  <c r="H48" i="1"/>
  <c r="G48" i="1"/>
  <c r="F48" i="1"/>
  <c r="E48" i="1"/>
  <c r="D48" i="1"/>
  <c r="C48" i="1"/>
  <c r="B48" i="1"/>
  <c r="K47" i="1"/>
  <c r="J47" i="1"/>
  <c r="I47" i="1"/>
  <c r="H47" i="1"/>
  <c r="G47" i="1"/>
  <c r="F47" i="1"/>
  <c r="E47" i="1"/>
  <c r="D47" i="1"/>
  <c r="C47" i="1"/>
  <c r="B47" i="1"/>
  <c r="K46" i="1"/>
  <c r="J46" i="1"/>
  <c r="I46" i="1"/>
  <c r="H46" i="1"/>
  <c r="G46" i="1"/>
  <c r="F46" i="1"/>
  <c r="E46" i="1"/>
  <c r="D46" i="1"/>
  <c r="C46" i="1"/>
  <c r="B46" i="1"/>
  <c r="J45" i="1"/>
  <c r="I45" i="1"/>
  <c r="H45" i="1"/>
  <c r="G45" i="1"/>
  <c r="F45" i="1"/>
  <c r="E45" i="1"/>
  <c r="D45" i="1"/>
  <c r="C45" i="1"/>
  <c r="B45" i="1"/>
  <c r="K44" i="1"/>
  <c r="J44" i="1"/>
  <c r="I44" i="1"/>
  <c r="H44" i="1"/>
  <c r="G44" i="1"/>
  <c r="F44" i="1"/>
  <c r="E44" i="1"/>
  <c r="D44" i="1"/>
  <c r="C44" i="1"/>
  <c r="B44" i="1"/>
  <c r="K43" i="1"/>
  <c r="J43" i="1"/>
  <c r="I43" i="1"/>
  <c r="H43" i="1"/>
  <c r="G43" i="1"/>
  <c r="F43" i="1"/>
  <c r="E43" i="1"/>
  <c r="D43" i="1"/>
  <c r="C43" i="1"/>
  <c r="B43" i="1"/>
  <c r="K42" i="1"/>
  <c r="J42" i="1"/>
  <c r="I42" i="1"/>
  <c r="H42" i="1"/>
  <c r="G42" i="1"/>
  <c r="F42" i="1"/>
  <c r="E42" i="1"/>
  <c r="D42" i="1"/>
  <c r="C42" i="1"/>
  <c r="B42" i="1"/>
  <c r="J40" i="1"/>
  <c r="I40" i="1"/>
  <c r="H40" i="1"/>
  <c r="G40" i="1"/>
  <c r="F40" i="1"/>
  <c r="E40" i="1"/>
  <c r="D40" i="1"/>
  <c r="C40" i="1"/>
  <c r="B40" i="1"/>
  <c r="K39" i="1"/>
  <c r="J39" i="1"/>
  <c r="I39" i="1"/>
  <c r="H39" i="1"/>
  <c r="G39" i="1"/>
  <c r="F39" i="1"/>
  <c r="E39" i="1"/>
  <c r="D39" i="1"/>
  <c r="C39" i="1"/>
  <c r="B39" i="1"/>
  <c r="K37" i="1"/>
  <c r="J37" i="1"/>
  <c r="I37" i="1"/>
  <c r="H37" i="1"/>
  <c r="G37" i="1"/>
  <c r="F37" i="1"/>
  <c r="E37" i="1"/>
  <c r="D37" i="1"/>
  <c r="C37" i="1"/>
  <c r="B37" i="1"/>
  <c r="K36" i="1"/>
  <c r="J36" i="1"/>
  <c r="I36" i="1"/>
  <c r="H36" i="1"/>
  <c r="G36" i="1"/>
  <c r="F36" i="1"/>
  <c r="E36" i="1"/>
  <c r="D36" i="1"/>
  <c r="C36" i="1"/>
  <c r="B36" i="1"/>
  <c r="K35" i="1"/>
  <c r="J35" i="1"/>
  <c r="I35" i="1"/>
  <c r="H35" i="1"/>
  <c r="G35" i="1"/>
  <c r="F35" i="1"/>
  <c r="E35" i="1"/>
  <c r="D35" i="1"/>
  <c r="C35" i="1"/>
  <c r="B35" i="1"/>
  <c r="K34" i="1"/>
  <c r="J34" i="1"/>
  <c r="I34" i="1"/>
  <c r="H34" i="1"/>
  <c r="G34" i="1"/>
  <c r="F34" i="1"/>
  <c r="E34" i="1"/>
  <c r="D34" i="1"/>
  <c r="C34" i="1"/>
  <c r="B34" i="1"/>
  <c r="K33" i="1"/>
  <c r="J33" i="1"/>
  <c r="I33" i="1"/>
  <c r="H33" i="1"/>
  <c r="G33" i="1"/>
  <c r="F33" i="1"/>
  <c r="E33" i="1"/>
  <c r="D33" i="1"/>
  <c r="C33" i="1"/>
  <c r="B33" i="1"/>
  <c r="J32" i="1"/>
  <c r="I32" i="1"/>
  <c r="H32" i="1"/>
  <c r="G32" i="1"/>
  <c r="F32" i="1"/>
  <c r="E32" i="1"/>
  <c r="D32" i="1"/>
  <c r="C32" i="1"/>
  <c r="B32" i="1"/>
  <c r="K31" i="1"/>
  <c r="J31" i="1"/>
  <c r="I31" i="1"/>
  <c r="H31" i="1"/>
  <c r="G31" i="1"/>
  <c r="F31" i="1"/>
  <c r="E31" i="1"/>
  <c r="D31" i="1"/>
  <c r="C31" i="1"/>
  <c r="B31" i="1"/>
  <c r="K29" i="1"/>
  <c r="J29" i="1"/>
  <c r="I29" i="1"/>
  <c r="H29" i="1"/>
  <c r="G29" i="1"/>
  <c r="F29" i="1"/>
  <c r="E29" i="1"/>
  <c r="D29" i="1"/>
  <c r="C29" i="1"/>
  <c r="B29" i="1"/>
  <c r="J28" i="1"/>
  <c r="I28" i="1"/>
  <c r="H28" i="1"/>
  <c r="G28" i="1"/>
  <c r="F28" i="1"/>
  <c r="E28" i="1"/>
  <c r="D28" i="1"/>
  <c r="C28" i="1"/>
  <c r="B28" i="1"/>
  <c r="K27" i="1"/>
  <c r="J27" i="1"/>
  <c r="I27" i="1"/>
  <c r="H27" i="1"/>
  <c r="G27" i="1"/>
  <c r="F27" i="1"/>
  <c r="E27" i="1"/>
  <c r="D27" i="1"/>
  <c r="C27" i="1"/>
  <c r="B27" i="1"/>
  <c r="K26" i="1"/>
  <c r="I26" i="1"/>
  <c r="H26" i="1"/>
  <c r="G26" i="1"/>
  <c r="F26" i="1"/>
  <c r="E26" i="1"/>
  <c r="D26" i="1"/>
  <c r="C26" i="1"/>
  <c r="B26" i="1"/>
  <c r="K23" i="1"/>
  <c r="J23" i="1"/>
  <c r="I23" i="1"/>
  <c r="H23" i="1"/>
  <c r="G23" i="1"/>
  <c r="F23" i="1"/>
  <c r="E23" i="1"/>
  <c r="D23" i="1"/>
  <c r="C23" i="1"/>
  <c r="B23" i="1"/>
  <c r="J21" i="1"/>
  <c r="I21" i="1"/>
  <c r="H21" i="1"/>
  <c r="G21" i="1"/>
  <c r="F21" i="1"/>
  <c r="E21" i="1"/>
  <c r="D21" i="1"/>
  <c r="C21" i="1"/>
  <c r="B21" i="1"/>
  <c r="K20" i="1"/>
  <c r="J20" i="1"/>
  <c r="I20" i="1"/>
  <c r="H20" i="1"/>
  <c r="G20" i="1"/>
  <c r="F20" i="1"/>
  <c r="E20" i="1"/>
  <c r="D20" i="1"/>
  <c r="C20" i="1"/>
  <c r="B20" i="1"/>
  <c r="K19" i="1"/>
  <c r="J19" i="1"/>
  <c r="I19" i="1"/>
  <c r="H19" i="1"/>
  <c r="G19" i="1"/>
  <c r="F19" i="1"/>
  <c r="E19" i="1"/>
  <c r="D19" i="1"/>
  <c r="C19" i="1"/>
  <c r="B19" i="1"/>
  <c r="K17" i="1"/>
  <c r="J17" i="1"/>
  <c r="I17" i="1"/>
  <c r="H17" i="1"/>
  <c r="G17" i="1"/>
  <c r="F17" i="1"/>
  <c r="E17" i="1"/>
  <c r="D17" i="1"/>
  <c r="C17" i="1"/>
  <c r="B17" i="1"/>
  <c r="J16" i="1"/>
  <c r="I16" i="1"/>
  <c r="H16" i="1"/>
  <c r="G16" i="1"/>
  <c r="F16" i="1"/>
  <c r="E16" i="1"/>
  <c r="D16" i="1"/>
  <c r="C16" i="1"/>
  <c r="B16" i="1"/>
  <c r="K15" i="1"/>
  <c r="J15" i="1"/>
  <c r="I15" i="1"/>
  <c r="H15" i="1"/>
  <c r="G15" i="1"/>
  <c r="F15" i="1"/>
  <c r="E15" i="1"/>
  <c r="D15" i="1"/>
  <c r="C15" i="1"/>
  <c r="B15" i="1"/>
  <c r="J14" i="1"/>
  <c r="I14" i="1"/>
  <c r="H14" i="1"/>
  <c r="G14" i="1"/>
  <c r="F14" i="1"/>
  <c r="E14" i="1"/>
  <c r="D14" i="1"/>
  <c r="C14" i="1"/>
  <c r="B14" i="1"/>
  <c r="K13" i="1"/>
  <c r="J13" i="1"/>
  <c r="I13" i="1"/>
  <c r="H13" i="1"/>
  <c r="G13" i="1"/>
  <c r="F13" i="1"/>
  <c r="E13" i="1"/>
  <c r="D13" i="1"/>
  <c r="C13" i="1"/>
  <c r="B13" i="1"/>
  <c r="K12" i="1"/>
  <c r="J12" i="1"/>
  <c r="I12" i="1"/>
  <c r="H12" i="1"/>
  <c r="G12" i="1"/>
  <c r="F12" i="1"/>
  <c r="E12" i="1"/>
  <c r="D12" i="1"/>
  <c r="C12" i="1"/>
  <c r="B12" i="1"/>
  <c r="J11" i="1"/>
  <c r="I11" i="1"/>
  <c r="H11" i="1"/>
  <c r="G11" i="1"/>
  <c r="F11" i="1"/>
  <c r="E11" i="1"/>
  <c r="D11" i="1"/>
  <c r="C11" i="1"/>
  <c r="B11" i="1"/>
  <c r="K9" i="1"/>
  <c r="J9" i="1"/>
  <c r="I9" i="1"/>
  <c r="H9" i="1"/>
  <c r="G9" i="1"/>
  <c r="F9" i="1"/>
  <c r="E9" i="1"/>
  <c r="D9" i="1"/>
  <c r="C9" i="1"/>
  <c r="B9" i="1"/>
  <c r="K8" i="1"/>
  <c r="J8" i="1"/>
  <c r="I8" i="1"/>
  <c r="H8" i="1"/>
  <c r="G8" i="1"/>
  <c r="F8" i="1"/>
  <c r="E8" i="1"/>
  <c r="D8" i="1"/>
  <c r="C8" i="1"/>
  <c r="B8" i="1"/>
  <c r="K7" i="1"/>
  <c r="I7" i="1"/>
  <c r="H7" i="1"/>
  <c r="G7" i="1"/>
  <c r="F7" i="1"/>
  <c r="E7" i="1"/>
  <c r="D7" i="1"/>
  <c r="C7" i="1"/>
  <c r="B7" i="1"/>
  <c r="K6" i="1"/>
  <c r="J6" i="1"/>
  <c r="I6" i="1"/>
  <c r="H6" i="1"/>
  <c r="G6" i="1"/>
  <c r="F6" i="1"/>
  <c r="E6" i="1"/>
  <c r="D6" i="1"/>
  <c r="C6" i="1"/>
  <c r="B6" i="1"/>
  <c r="J5" i="1"/>
  <c r="I5" i="1"/>
  <c r="H5" i="1"/>
  <c r="G5" i="1"/>
  <c r="F5" i="1"/>
  <c r="E5" i="1"/>
  <c r="D5" i="1"/>
  <c r="C5" i="1"/>
  <c r="B5" i="1"/>
</calcChain>
</file>

<file path=xl/sharedStrings.xml><?xml version="1.0" encoding="utf-8"?>
<sst xmlns="http://schemas.openxmlformats.org/spreadsheetml/2006/main" count="146" uniqueCount="55">
  <si>
    <r>
      <t>附件</t>
    </r>
    <r>
      <rPr>
        <sz val="12"/>
        <color theme="1"/>
        <rFont val="Times New Roman"/>
        <family val="1"/>
      </rPr>
      <t>8</t>
    </r>
  </si>
  <si>
    <t>华南农业大学综合测评排名统计表</t>
  </si>
  <si>
    <t>_________________学院    _______________学年    _____________年级      本年级测评人数___________</t>
  </si>
  <si>
    <t>序号</t>
  </si>
  <si>
    <t>专业班级</t>
  </si>
  <si>
    <r>
      <t>学</t>
    </r>
    <r>
      <rPr>
        <b/>
        <sz val="12"/>
        <color theme="1"/>
        <rFont val="Calibri"/>
        <family val="2"/>
      </rPr>
      <t xml:space="preserve">  </t>
    </r>
    <r>
      <rPr>
        <b/>
        <sz val="12"/>
        <color theme="1"/>
        <rFont val="宋体"/>
        <family val="3"/>
        <charset val="134"/>
      </rPr>
      <t>号</t>
    </r>
  </si>
  <si>
    <r>
      <t>姓</t>
    </r>
    <r>
      <rPr>
        <b/>
        <sz val="12"/>
        <color theme="1"/>
        <rFont val="Calibri"/>
        <family val="2"/>
      </rPr>
      <t xml:space="preserve">  </t>
    </r>
    <r>
      <rPr>
        <b/>
        <sz val="12"/>
        <color theme="1"/>
        <rFont val="宋体"/>
        <family val="3"/>
        <charset val="134"/>
      </rPr>
      <t>名</t>
    </r>
  </si>
  <si>
    <t>性别</t>
  </si>
  <si>
    <t>政治面貌</t>
  </si>
  <si>
    <t>德育成绩</t>
  </si>
  <si>
    <t>智育成绩</t>
  </si>
  <si>
    <t>体育成绩</t>
  </si>
  <si>
    <t>平均绩点</t>
  </si>
  <si>
    <t>总分</t>
  </si>
  <si>
    <t>年级排名</t>
  </si>
  <si>
    <t>拟获奖项目</t>
  </si>
  <si>
    <t>水产1班</t>
  </si>
  <si>
    <t>苏子恒</t>
  </si>
  <si>
    <t>男</t>
  </si>
  <si>
    <t>预备党员</t>
  </si>
  <si>
    <t>关令红　</t>
  </si>
  <si>
    <t>女</t>
  </si>
  <si>
    <t>刘思远</t>
  </si>
  <si>
    <t>共青团员</t>
  </si>
  <si>
    <t>陈杭洲</t>
  </si>
  <si>
    <t>王正楠</t>
  </si>
  <si>
    <t>女　</t>
  </si>
  <si>
    <t>凌明天</t>
  </si>
  <si>
    <t>共青团员　</t>
  </si>
  <si>
    <t>危芷葳</t>
  </si>
  <si>
    <t>张僅婕</t>
  </si>
  <si>
    <t>刘珊杏　</t>
  </si>
  <si>
    <t>江方宁　</t>
  </si>
  <si>
    <t>谭淑芳</t>
  </si>
  <si>
    <t>张雅莉</t>
  </si>
  <si>
    <t>梅宇翔　</t>
  </si>
  <si>
    <t>陈梓豪</t>
  </si>
  <si>
    <t>黄建贞</t>
  </si>
  <si>
    <t>刘佳鑫</t>
  </si>
  <si>
    <t>夏坤</t>
  </si>
  <si>
    <t>高梓华</t>
  </si>
  <si>
    <t>黄子军</t>
  </si>
  <si>
    <t>林辰宇</t>
  </si>
  <si>
    <t>赵士祥</t>
  </si>
  <si>
    <t>年级测评小组成员签名：____________________________________________________________________________________</t>
  </si>
  <si>
    <t>学院综合测评总负责辅导员签名：_____________________                  联系电话：___________________________</t>
  </si>
  <si>
    <t>学院党委副书记签名(盖章）：_________________________                           年      月      日</t>
  </si>
  <si>
    <t>二等</t>
    <phoneticPr fontId="7" type="noConversion"/>
  </si>
  <si>
    <t>三等</t>
    <phoneticPr fontId="7" type="noConversion"/>
  </si>
  <si>
    <t>一等</t>
    <phoneticPr fontId="7" type="noConversion"/>
  </si>
  <si>
    <t>二等</t>
    <phoneticPr fontId="7" type="noConversion"/>
  </si>
  <si>
    <t>三等</t>
    <phoneticPr fontId="7" type="noConversion"/>
  </si>
  <si>
    <t>体侧不及格</t>
    <phoneticPr fontId="7" type="noConversion"/>
  </si>
  <si>
    <t>体测不达标</t>
    <phoneticPr fontId="7" type="noConversion"/>
  </si>
  <si>
    <t>三等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</si>
</sst>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.00_ "/>
  </numFmts>
  <fonts count="9" x14ac:knownFonts="1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theme="1"/>
      <name val="黑体"/>
      <family val="3"/>
      <charset val="134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theme="1"/>
      <name val="Times New Roman"/>
      <family val="1"/>
    </font>
    <font>
      <b/>
      <sz val="12"/>
      <color theme="1"/>
      <name val="Calibri"/>
      <family val="2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177" fontId="4" fillId="0" borderId="4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177" fontId="4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76" fontId="4" fillId="4" borderId="1" xfId="0" applyNumberFormat="1" applyFont="1" applyFill="1" applyBorder="1" applyAlignment="1">
      <alignment horizontal="center" vertical="center"/>
    </xf>
    <xf numFmtId="177" fontId="4" fillId="4" borderId="1" xfId="0" applyNumberFormat="1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76" fontId="4" fillId="5" borderId="1" xfId="0" applyNumberFormat="1" applyFont="1" applyFill="1" applyBorder="1" applyAlignment="1">
      <alignment horizontal="center" vertical="center"/>
    </xf>
    <xf numFmtId="177" fontId="4" fillId="5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7" fontId="2" fillId="0" borderId="0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177" fontId="3" fillId="0" borderId="0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176" fontId="4" fillId="6" borderId="1" xfId="0" applyNumberFormat="1" applyFont="1" applyFill="1" applyBorder="1" applyAlignment="1">
      <alignment horizontal="center" vertical="center"/>
    </xf>
    <xf numFmtId="177" fontId="4" fillId="6" borderId="1" xfId="0" applyNumberFormat="1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0128/Documents/WeChat%20Files/chen1012847717/FileStorage/File/2019-09/17&#28023;&#27915;1&#32508;&#21512;&#27979;&#35780;&#25490;&#21517;&#32479;&#35745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0128/Documents/WeChat%20Files/chen1012847717/FileStorage/File/2019-09/3_17&#27700;&#19977;&#32508;&#21512;&#27979;&#35780;&#25490;&#21517;&#32479;&#35745;&#34920;(1)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0128/Documents/WeChat%20Files/chen1012847717/FileStorage/File/2019-09/17&#28023;&#27915;&#31185;&#23398;&#19977;&#29677;&#32508;&#21512;&#27979;&#35780;&#25490;&#21517;&#32479;&#35745;&#3492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0128/Documents/WeChat%20Files/chen1012847717/FileStorage/File/2019-09/17&#27700;&#20108;&#38468;&#20214;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0128/Documents/WeChat%20Files/chen1012847717/FileStorage/File/2019-09/17&#32423;&#28023;&#27915;&#31185;&#23398;2&#29677;&#32508;&#27979;&#34920;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B5" t="str">
            <v>17海洋科学一班</v>
          </cell>
          <cell r="C5" t="str">
            <v>201729040116</v>
          </cell>
          <cell r="D5" t="str">
            <v>王芸辉</v>
          </cell>
          <cell r="E5" t="str">
            <v>女</v>
          </cell>
          <cell r="F5" t="str">
            <v>共青团员</v>
          </cell>
          <cell r="G5">
            <v>20</v>
          </cell>
          <cell r="H5">
            <v>62.25</v>
          </cell>
          <cell r="I5">
            <v>6.7</v>
          </cell>
          <cell r="J5" t="str">
            <v>4.37</v>
          </cell>
        </row>
        <row r="6">
          <cell r="B6" t="str">
            <v>17海洋科学一班</v>
          </cell>
          <cell r="C6" t="str">
            <v>201729040109</v>
          </cell>
          <cell r="D6" t="str">
            <v>黄书磊</v>
          </cell>
          <cell r="E6" t="str">
            <v>男</v>
          </cell>
          <cell r="F6" t="str">
            <v>预备党员</v>
          </cell>
          <cell r="G6">
            <v>20</v>
          </cell>
          <cell r="H6">
            <v>57.37</v>
          </cell>
          <cell r="I6">
            <v>7.4</v>
          </cell>
          <cell r="J6" t="str">
            <v>4.12</v>
          </cell>
          <cell r="K6">
            <v>84.77</v>
          </cell>
        </row>
        <row r="7">
          <cell r="B7" t="str">
            <v>17海洋科学一班</v>
          </cell>
          <cell r="C7" t="str">
            <v>201729040110</v>
          </cell>
          <cell r="D7" t="str">
            <v>蓝琦</v>
          </cell>
          <cell r="E7" t="str">
            <v>女</v>
          </cell>
          <cell r="F7" t="str">
            <v>共青团员</v>
          </cell>
          <cell r="G7">
            <v>13.29</v>
          </cell>
          <cell r="H7">
            <v>58.39</v>
          </cell>
          <cell r="I7">
            <v>5.5</v>
          </cell>
          <cell r="J7" t="str">
            <v>4.10</v>
          </cell>
          <cell r="K7">
            <v>77.180000000000007</v>
          </cell>
        </row>
        <row r="8">
          <cell r="B8" t="str">
            <v>17海洋科学一班</v>
          </cell>
          <cell r="C8" t="str">
            <v>201729040108</v>
          </cell>
          <cell r="D8" t="str">
            <v>黄靖彤</v>
          </cell>
          <cell r="E8" t="str">
            <v>女</v>
          </cell>
          <cell r="F8" t="str">
            <v>共青团员</v>
          </cell>
          <cell r="G8">
            <v>16.07</v>
          </cell>
          <cell r="H8">
            <v>56.21</v>
          </cell>
          <cell r="I8">
            <v>5</v>
          </cell>
          <cell r="J8" t="str">
            <v>4.05</v>
          </cell>
          <cell r="K8">
            <v>77.28</v>
          </cell>
        </row>
        <row r="9">
          <cell r="B9" t="str">
            <v>17海洋科学一班</v>
          </cell>
          <cell r="C9" t="str">
            <v>201729040106</v>
          </cell>
          <cell r="D9" t="str">
            <v>高钰淼</v>
          </cell>
          <cell r="E9" t="str">
            <v>女</v>
          </cell>
          <cell r="F9" t="str">
            <v>预备党员</v>
          </cell>
          <cell r="G9">
            <v>20</v>
          </cell>
          <cell r="H9">
            <v>58.56</v>
          </cell>
          <cell r="I9">
            <v>5</v>
          </cell>
          <cell r="J9" t="str">
            <v>4.01</v>
          </cell>
          <cell r="K9">
            <v>83.56</v>
          </cell>
        </row>
        <row r="10">
          <cell r="B10" t="str">
            <v>17海洋科学一班</v>
          </cell>
          <cell r="C10" t="str">
            <v>201729040121</v>
          </cell>
          <cell r="D10" t="str">
            <v>张谷曼</v>
          </cell>
          <cell r="E10" t="str">
            <v>女</v>
          </cell>
          <cell r="F10" t="str">
            <v>共青团员</v>
          </cell>
          <cell r="G10">
            <v>16.54</v>
          </cell>
          <cell r="H10">
            <v>57.32</v>
          </cell>
          <cell r="I10">
            <v>6</v>
          </cell>
          <cell r="J10" t="str">
            <v>4.00</v>
          </cell>
          <cell r="K10">
            <v>79.86</v>
          </cell>
        </row>
        <row r="11">
          <cell r="B11" t="str">
            <v>17海洋科学一班</v>
          </cell>
          <cell r="C11" t="str">
            <v>201729040119</v>
          </cell>
          <cell r="D11" t="str">
            <v>杨炼</v>
          </cell>
          <cell r="E11" t="str">
            <v>女</v>
          </cell>
          <cell r="F11" t="str">
            <v>共青团员</v>
          </cell>
          <cell r="G11">
            <v>14.04</v>
          </cell>
          <cell r="H11">
            <v>55.6</v>
          </cell>
          <cell r="I11">
            <v>9</v>
          </cell>
          <cell r="J11" t="str">
            <v>3.92</v>
          </cell>
          <cell r="K11">
            <v>78.64</v>
          </cell>
        </row>
        <row r="12">
          <cell r="B12" t="str">
            <v>17海洋科学一班</v>
          </cell>
          <cell r="C12" t="str">
            <v>201729040112</v>
          </cell>
          <cell r="D12" t="str">
            <v>欧芷平</v>
          </cell>
          <cell r="E12" t="str">
            <v>女</v>
          </cell>
          <cell r="F12" t="str">
            <v>共青团员</v>
          </cell>
          <cell r="G12">
            <v>13.12</v>
          </cell>
          <cell r="H12">
            <v>54.67</v>
          </cell>
          <cell r="I12">
            <v>5.75</v>
          </cell>
          <cell r="J12" t="str">
            <v>3.92</v>
          </cell>
          <cell r="K12">
            <v>77.69</v>
          </cell>
        </row>
        <row r="13">
          <cell r="B13" t="str">
            <v>17海洋科学一班</v>
          </cell>
          <cell r="C13" t="str">
            <v>201729040103</v>
          </cell>
          <cell r="D13" t="str">
            <v>陈梅芳</v>
          </cell>
          <cell r="E13" t="str">
            <v>女</v>
          </cell>
          <cell r="F13" t="str">
            <v>共青团员</v>
          </cell>
          <cell r="G13">
            <v>16.84</v>
          </cell>
          <cell r="H13">
            <v>55.25</v>
          </cell>
          <cell r="I13">
            <v>5.6</v>
          </cell>
          <cell r="J13" t="str">
            <v>3.90</v>
          </cell>
          <cell r="K13">
            <v>81.8</v>
          </cell>
        </row>
        <row r="14">
          <cell r="B14" t="str">
            <v>17海洋科学一班</v>
          </cell>
          <cell r="C14" t="str">
            <v>201729040101</v>
          </cell>
          <cell r="D14" t="str">
            <v>白玉翡</v>
          </cell>
          <cell r="E14" t="str">
            <v>女</v>
          </cell>
          <cell r="F14" t="str">
            <v>共青团员</v>
          </cell>
          <cell r="G14">
            <v>16.18</v>
          </cell>
          <cell r="H14">
            <v>52.6</v>
          </cell>
          <cell r="I14">
            <v>5.4</v>
          </cell>
          <cell r="J14" t="str">
            <v>3.82</v>
          </cell>
          <cell r="K14">
            <v>74.180000000000007</v>
          </cell>
        </row>
        <row r="15">
          <cell r="B15" t="str">
            <v>17海洋科学一班</v>
          </cell>
          <cell r="C15" t="str">
            <v>201729040118</v>
          </cell>
          <cell r="D15" t="str">
            <v>徐旖梦</v>
          </cell>
          <cell r="E15" t="str">
            <v>女</v>
          </cell>
          <cell r="F15" t="str">
            <v>共青团员</v>
          </cell>
          <cell r="G15">
            <v>20</v>
          </cell>
          <cell r="H15">
            <v>53.55</v>
          </cell>
          <cell r="I15">
            <v>10</v>
          </cell>
          <cell r="J15" t="str">
            <v>3.82</v>
          </cell>
          <cell r="K15">
            <v>83.55</v>
          </cell>
        </row>
        <row r="16">
          <cell r="B16" t="str">
            <v>17海洋科学一班</v>
          </cell>
          <cell r="C16" t="str">
            <v>201729040124</v>
          </cell>
          <cell r="D16" t="str">
            <v>朱俊杰</v>
          </cell>
          <cell r="E16" t="str">
            <v>男</v>
          </cell>
          <cell r="F16" t="str">
            <v>共青团员</v>
          </cell>
          <cell r="G16">
            <v>12.77</v>
          </cell>
          <cell r="H16">
            <v>54.65</v>
          </cell>
          <cell r="I16">
            <v>5.2</v>
          </cell>
          <cell r="J16" t="str">
            <v>3.82</v>
          </cell>
          <cell r="K16">
            <v>72.62</v>
          </cell>
        </row>
        <row r="17">
          <cell r="B17" t="str">
            <v>17海洋科学一班</v>
          </cell>
          <cell r="C17" t="str">
            <v>201729040107</v>
          </cell>
          <cell r="D17" t="str">
            <v>洪泽森</v>
          </cell>
          <cell r="E17" t="str">
            <v>男</v>
          </cell>
          <cell r="F17" t="str">
            <v>共青团员</v>
          </cell>
          <cell r="G17">
            <v>16.399999999999999</v>
          </cell>
          <cell r="H17">
            <v>55.19</v>
          </cell>
          <cell r="I17">
            <v>7.9</v>
          </cell>
          <cell r="J17" t="str">
            <v>3.59</v>
          </cell>
          <cell r="K17">
            <v>79.489999999999995</v>
          </cell>
        </row>
        <row r="18">
          <cell r="B18" t="str">
            <v>17海洋科学一班</v>
          </cell>
          <cell r="C18" t="str">
            <v>201729040105</v>
          </cell>
          <cell r="D18" t="str">
            <v>董文亮</v>
          </cell>
          <cell r="E18" t="str">
            <v>男</v>
          </cell>
          <cell r="F18" t="str">
            <v>共青团员</v>
          </cell>
          <cell r="G18">
            <v>11.22</v>
          </cell>
          <cell r="H18">
            <v>49.15</v>
          </cell>
          <cell r="I18">
            <v>5.2</v>
          </cell>
          <cell r="J18" t="str">
            <v>3.58</v>
          </cell>
          <cell r="K18">
            <v>65.37</v>
          </cell>
        </row>
        <row r="19">
          <cell r="B19" t="str">
            <v>17海洋科学一班</v>
          </cell>
          <cell r="C19" t="str">
            <v>201729040125</v>
          </cell>
          <cell r="D19" t="str">
            <v>朱志勇</v>
          </cell>
          <cell r="E19" t="str">
            <v>男</v>
          </cell>
          <cell r="F19" t="str">
            <v>共青团员</v>
          </cell>
          <cell r="G19">
            <v>8.42</v>
          </cell>
          <cell r="H19">
            <v>48.9</v>
          </cell>
          <cell r="I19">
            <v>5</v>
          </cell>
          <cell r="J19" t="str">
            <v>3.50</v>
          </cell>
          <cell r="K19">
            <v>62.32</v>
          </cell>
        </row>
        <row r="20">
          <cell r="B20" t="str">
            <v>17海洋科学一班</v>
          </cell>
          <cell r="C20" t="str">
            <v>201729040114</v>
          </cell>
          <cell r="D20" t="str">
            <v>石泉</v>
          </cell>
          <cell r="E20" t="str">
            <v>男</v>
          </cell>
          <cell r="F20" t="str">
            <v>共青团员</v>
          </cell>
          <cell r="G20">
            <v>15.42</v>
          </cell>
          <cell r="H20">
            <v>46.54</v>
          </cell>
          <cell r="I20">
            <v>7</v>
          </cell>
          <cell r="J20" t="str">
            <v>3.39</v>
          </cell>
          <cell r="K20">
            <v>68.959999999999994</v>
          </cell>
        </row>
        <row r="21">
          <cell r="B21" t="str">
            <v>17海洋科学一班</v>
          </cell>
          <cell r="C21" t="str">
            <v>201729040113</v>
          </cell>
          <cell r="D21" t="str">
            <v>丘意</v>
          </cell>
          <cell r="E21" t="str">
            <v>男</v>
          </cell>
          <cell r="F21" t="str">
            <v>共青团员</v>
          </cell>
          <cell r="G21">
            <v>13.62</v>
          </cell>
          <cell r="H21">
            <v>46.96</v>
          </cell>
          <cell r="I21">
            <v>5.5</v>
          </cell>
          <cell r="J21" t="str">
            <v>3.38</v>
          </cell>
          <cell r="K21">
            <v>66.08</v>
          </cell>
        </row>
        <row r="22">
          <cell r="B22" t="str">
            <v>17海洋科学一班</v>
          </cell>
          <cell r="C22" t="str">
            <v>201729040115</v>
          </cell>
          <cell r="D22" t="str">
            <v>王龙新</v>
          </cell>
          <cell r="E22" t="str">
            <v>男</v>
          </cell>
          <cell r="F22" t="str">
            <v>共青团员</v>
          </cell>
          <cell r="G22">
            <v>16.27</v>
          </cell>
          <cell r="H22">
            <v>46.91</v>
          </cell>
          <cell r="I22">
            <v>6.9</v>
          </cell>
          <cell r="J22" t="str">
            <v>3.34</v>
          </cell>
          <cell r="K22">
            <v>70.08</v>
          </cell>
        </row>
        <row r="23">
          <cell r="B23" t="str">
            <v>17海洋科学一班</v>
          </cell>
          <cell r="C23" t="str">
            <v>201729040102</v>
          </cell>
          <cell r="D23" t="str">
            <v>陈宏</v>
          </cell>
          <cell r="E23" t="str">
            <v>男</v>
          </cell>
          <cell r="F23" t="str">
            <v>共青团员</v>
          </cell>
          <cell r="G23">
            <v>11.22</v>
          </cell>
          <cell r="H23">
            <v>45.58</v>
          </cell>
          <cell r="I23">
            <v>5.2</v>
          </cell>
          <cell r="J23" t="str">
            <v>3.32</v>
          </cell>
          <cell r="K23">
            <v>77.87</v>
          </cell>
        </row>
        <row r="24">
          <cell r="B24" t="str">
            <v>17海洋科学一班</v>
          </cell>
          <cell r="C24" t="str">
            <v>201729040111</v>
          </cell>
          <cell r="D24" t="str">
            <v>娄云昆</v>
          </cell>
          <cell r="E24" t="str">
            <v>男</v>
          </cell>
          <cell r="F24" t="str">
            <v>共青团员</v>
          </cell>
          <cell r="G24">
            <v>10.27</v>
          </cell>
          <cell r="H24">
            <v>43.11</v>
          </cell>
          <cell r="I24">
            <v>5</v>
          </cell>
          <cell r="J24" t="str">
            <v>3.14</v>
          </cell>
          <cell r="K24">
            <v>58.38</v>
          </cell>
        </row>
        <row r="25">
          <cell r="B25" t="str">
            <v>17海洋科学一班</v>
          </cell>
          <cell r="C25" t="str">
            <v>201729040104</v>
          </cell>
          <cell r="D25" t="str">
            <v>陈天顺</v>
          </cell>
          <cell r="E25" t="str">
            <v>男</v>
          </cell>
          <cell r="F25" t="str">
            <v>共青团员</v>
          </cell>
          <cell r="G25">
            <v>16.02</v>
          </cell>
          <cell r="H25">
            <v>41.87</v>
          </cell>
          <cell r="I25">
            <v>5.7</v>
          </cell>
          <cell r="J25" t="str">
            <v>2.94</v>
          </cell>
          <cell r="K25">
            <v>63.59</v>
          </cell>
        </row>
        <row r="26">
          <cell r="B26" t="str">
            <v>17海洋科学一班</v>
          </cell>
          <cell r="C26" t="str">
            <v>201729040123</v>
          </cell>
          <cell r="D26" t="str">
            <v>周翠迎</v>
          </cell>
          <cell r="E26" t="str">
            <v>女</v>
          </cell>
          <cell r="F26" t="str">
            <v>共青团员</v>
          </cell>
          <cell r="G26">
            <v>11.12</v>
          </cell>
          <cell r="H26">
            <v>39.17</v>
          </cell>
          <cell r="I26">
            <v>5</v>
          </cell>
          <cell r="J26" t="str">
            <v>2.90</v>
          </cell>
          <cell r="K26">
            <v>54.29</v>
          </cell>
        </row>
        <row r="27">
          <cell r="B27" t="str">
            <v>17海洋科学一班</v>
          </cell>
          <cell r="C27" t="str">
            <v>201729040122</v>
          </cell>
          <cell r="D27" t="str">
            <v>郑堂焘</v>
          </cell>
          <cell r="E27" t="str">
            <v>男</v>
          </cell>
          <cell r="F27" t="str">
            <v>共青团员</v>
          </cell>
          <cell r="G27">
            <v>10</v>
          </cell>
          <cell r="H27">
            <v>43.3</v>
          </cell>
          <cell r="I27">
            <v>5</v>
          </cell>
          <cell r="J27" t="str">
            <v>2.79</v>
          </cell>
          <cell r="K27">
            <v>53.3</v>
          </cell>
        </row>
        <row r="28">
          <cell r="B28" t="str">
            <v>17海洋科学一班</v>
          </cell>
          <cell r="C28">
            <v>201719030122</v>
          </cell>
          <cell r="D28" t="str">
            <v>张家洱</v>
          </cell>
          <cell r="E28" t="str">
            <v>男</v>
          </cell>
          <cell r="F28" t="str">
            <v>预备党员</v>
          </cell>
          <cell r="G28">
            <v>20</v>
          </cell>
          <cell r="H28">
            <v>55.45</v>
          </cell>
          <cell r="I28">
            <v>7</v>
          </cell>
          <cell r="K28">
            <v>82.45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B5" t="str">
            <v>水产养殖学三班</v>
          </cell>
          <cell r="C5" t="str">
            <v>201719030306</v>
          </cell>
          <cell r="D5" t="str">
            <v>董涵</v>
          </cell>
          <cell r="E5" t="str">
            <v>女</v>
          </cell>
          <cell r="F5" t="str">
            <v>共青团员</v>
          </cell>
          <cell r="G5">
            <v>20</v>
          </cell>
          <cell r="H5">
            <v>61.85</v>
          </cell>
          <cell r="I5">
            <v>6.25</v>
          </cell>
          <cell r="J5">
            <v>4.43</v>
          </cell>
          <cell r="K5">
            <v>88.1</v>
          </cell>
        </row>
        <row r="6">
          <cell r="B6" t="str">
            <v>水产养殖学三班</v>
          </cell>
          <cell r="C6" t="str">
            <v>201719030309</v>
          </cell>
          <cell r="D6" t="str">
            <v>刘鼎瑞</v>
          </cell>
          <cell r="E6" t="str">
            <v>男</v>
          </cell>
          <cell r="F6" t="str">
            <v>预备党员</v>
          </cell>
          <cell r="G6">
            <v>17.239999999999998</v>
          </cell>
          <cell r="H6">
            <v>61.47</v>
          </cell>
          <cell r="I6">
            <v>6.5</v>
          </cell>
          <cell r="J6">
            <v>3.8</v>
          </cell>
        </row>
        <row r="7">
          <cell r="B7" t="str">
            <v>水产养殖学三班</v>
          </cell>
          <cell r="C7" t="str">
            <v>201719030316</v>
          </cell>
          <cell r="D7" t="str">
            <v>吴妤莘</v>
          </cell>
          <cell r="E7" t="str">
            <v>女</v>
          </cell>
          <cell r="F7" t="str">
            <v>预备党员</v>
          </cell>
          <cell r="G7">
            <v>20</v>
          </cell>
          <cell r="H7">
            <v>56.33</v>
          </cell>
          <cell r="I7">
            <v>8.5500000000000007</v>
          </cell>
          <cell r="J7">
            <v>4.0999999999999996</v>
          </cell>
        </row>
        <row r="8">
          <cell r="B8" t="str">
            <v>水产养殖学三班</v>
          </cell>
          <cell r="C8" t="str">
            <v>201719030322</v>
          </cell>
          <cell r="D8" t="str">
            <v>张判</v>
          </cell>
          <cell r="E8" t="str">
            <v>男</v>
          </cell>
          <cell r="F8" t="str">
            <v>共青团员</v>
          </cell>
          <cell r="G8">
            <v>20</v>
          </cell>
          <cell r="H8">
            <v>55.86</v>
          </cell>
          <cell r="I8">
            <v>7.75</v>
          </cell>
          <cell r="J8">
            <v>4.01</v>
          </cell>
        </row>
        <row r="9">
          <cell r="B9" t="str">
            <v>水产养殖学三班</v>
          </cell>
          <cell r="C9" t="str">
            <v>201719030314</v>
          </cell>
          <cell r="D9" t="str">
            <v>王黎</v>
          </cell>
          <cell r="E9" t="str">
            <v>女</v>
          </cell>
          <cell r="F9" t="str">
            <v>共青团员</v>
          </cell>
          <cell r="G9">
            <v>17.100000000000001</v>
          </cell>
          <cell r="H9">
            <v>57.46</v>
          </cell>
          <cell r="I9">
            <v>5.25</v>
          </cell>
          <cell r="J9">
            <v>3.94</v>
          </cell>
        </row>
        <row r="10">
          <cell r="B10" t="str">
            <v>水产养殖学三班</v>
          </cell>
          <cell r="C10" t="str">
            <v>201719030308</v>
          </cell>
          <cell r="D10" t="str">
            <v>廖国威</v>
          </cell>
          <cell r="E10" t="str">
            <v>男</v>
          </cell>
          <cell r="F10" t="str">
            <v>共青团员</v>
          </cell>
          <cell r="G10">
            <v>11.69</v>
          </cell>
          <cell r="H10">
            <v>60.08</v>
          </cell>
          <cell r="I10">
            <v>5.65</v>
          </cell>
          <cell r="J10">
            <v>4.03</v>
          </cell>
        </row>
        <row r="11">
          <cell r="B11" t="str">
            <v>水产养殖学三班</v>
          </cell>
          <cell r="C11" t="str">
            <v>201619030206</v>
          </cell>
          <cell r="D11" t="str">
            <v>何俊桦</v>
          </cell>
          <cell r="E11" t="str">
            <v>男</v>
          </cell>
          <cell r="F11" t="str">
            <v>共青团员</v>
          </cell>
          <cell r="G11">
            <v>14.89</v>
          </cell>
          <cell r="H11">
            <v>56.79</v>
          </cell>
          <cell r="I11">
            <v>5.25</v>
          </cell>
          <cell r="J11">
            <v>3.82</v>
          </cell>
        </row>
        <row r="12">
          <cell r="B12" t="str">
            <v>水产养殖学三班</v>
          </cell>
          <cell r="C12" t="str">
            <v>201719030305</v>
          </cell>
          <cell r="D12" t="str">
            <v>戴浅吟</v>
          </cell>
          <cell r="E12" t="str">
            <v>女</v>
          </cell>
          <cell r="F12" t="str">
            <v>共青团员</v>
          </cell>
          <cell r="G12">
            <v>16.29</v>
          </cell>
          <cell r="H12">
            <v>54.395000000000003</v>
          </cell>
          <cell r="I12">
            <v>5.45</v>
          </cell>
          <cell r="J12">
            <v>3.97</v>
          </cell>
        </row>
        <row r="13">
          <cell r="B13" t="str">
            <v>水产养殖学三班</v>
          </cell>
          <cell r="C13" t="str">
            <v>201719030323</v>
          </cell>
          <cell r="D13" t="str">
            <v>郑汉福</v>
          </cell>
          <cell r="E13" t="str">
            <v>男</v>
          </cell>
          <cell r="F13" t="str">
            <v>共青团员</v>
          </cell>
          <cell r="G13">
            <v>11.69</v>
          </cell>
          <cell r="H13">
            <v>55.4</v>
          </cell>
          <cell r="I13">
            <v>8.75</v>
          </cell>
          <cell r="J13">
            <v>3.67</v>
          </cell>
        </row>
        <row r="14">
          <cell r="B14" t="str">
            <v>水产养殖学三班</v>
          </cell>
          <cell r="C14" t="str">
            <v>201719030302</v>
          </cell>
          <cell r="D14" t="str">
            <v>陈贺嘉</v>
          </cell>
          <cell r="E14" t="str">
            <v>女</v>
          </cell>
          <cell r="F14" t="str">
            <v>预备党员</v>
          </cell>
          <cell r="G14">
            <v>14.49</v>
          </cell>
          <cell r="H14">
            <v>54.54</v>
          </cell>
          <cell r="I14">
            <v>6.75</v>
          </cell>
          <cell r="J14">
            <v>3.98</v>
          </cell>
          <cell r="K14">
            <v>75.78</v>
          </cell>
        </row>
        <row r="15">
          <cell r="B15" t="str">
            <v>水产养殖学三班</v>
          </cell>
          <cell r="C15" t="str">
            <v>201719030312</v>
          </cell>
          <cell r="D15" t="str">
            <v>单金红</v>
          </cell>
          <cell r="E15" t="str">
            <v>女</v>
          </cell>
          <cell r="F15" t="str">
            <v>共青团员</v>
          </cell>
          <cell r="G15">
            <v>16.14</v>
          </cell>
          <cell r="H15">
            <v>51.56</v>
          </cell>
          <cell r="I15">
            <v>5.25</v>
          </cell>
          <cell r="J15">
            <v>3.77</v>
          </cell>
        </row>
        <row r="16">
          <cell r="B16" t="str">
            <v>水产养殖学三班</v>
          </cell>
          <cell r="C16" t="str">
            <v>201719030303</v>
          </cell>
          <cell r="D16" t="str">
            <v>陈淑寅</v>
          </cell>
          <cell r="E16" t="str">
            <v>女</v>
          </cell>
          <cell r="F16" t="str">
            <v>共青团员</v>
          </cell>
          <cell r="G16">
            <v>12.43</v>
          </cell>
          <cell r="H16">
            <v>54.54</v>
          </cell>
          <cell r="I16">
            <v>5.75</v>
          </cell>
          <cell r="J16">
            <v>3.99</v>
          </cell>
        </row>
        <row r="17">
          <cell r="B17" t="str">
            <v>水产养殖学三班</v>
          </cell>
          <cell r="C17" t="str">
            <v>201719030304</v>
          </cell>
          <cell r="D17" t="str">
            <v>陈昭凯</v>
          </cell>
          <cell r="E17" t="str">
            <v>男</v>
          </cell>
          <cell r="F17" t="str">
            <v>共青团员</v>
          </cell>
          <cell r="G17">
            <v>13.11</v>
          </cell>
          <cell r="H17">
            <v>54.06</v>
          </cell>
          <cell r="I17">
            <v>5.5</v>
          </cell>
          <cell r="J17">
            <v>3.91</v>
          </cell>
        </row>
        <row r="18">
          <cell r="B18" t="str">
            <v>水产养殖学三班</v>
          </cell>
          <cell r="C18" t="str">
            <v>201719030313</v>
          </cell>
          <cell r="D18" t="str">
            <v>孙悦宏</v>
          </cell>
          <cell r="E18" t="str">
            <v>男</v>
          </cell>
          <cell r="F18" t="str">
            <v>共青团员</v>
          </cell>
          <cell r="G18">
            <v>12.13</v>
          </cell>
          <cell r="H18">
            <v>50.4</v>
          </cell>
          <cell r="I18">
            <v>9.35</v>
          </cell>
          <cell r="J18">
            <v>3.64</v>
          </cell>
          <cell r="K18">
            <v>71.88</v>
          </cell>
        </row>
        <row r="19">
          <cell r="B19" t="str">
            <v>水产养殖学三班</v>
          </cell>
          <cell r="C19" t="str">
            <v>201719030321</v>
          </cell>
          <cell r="D19" t="str">
            <v>张俊杰</v>
          </cell>
          <cell r="E19" t="str">
            <v>男</v>
          </cell>
          <cell r="F19" t="str">
            <v>共青团员</v>
          </cell>
          <cell r="G19">
            <v>12.29</v>
          </cell>
          <cell r="H19">
            <v>53.32</v>
          </cell>
          <cell r="I19">
            <v>5.25</v>
          </cell>
          <cell r="J19">
            <v>3.9</v>
          </cell>
          <cell r="K19">
            <v>70.86</v>
          </cell>
        </row>
        <row r="20">
          <cell r="B20" t="str">
            <v>水产养殖学三班</v>
          </cell>
          <cell r="C20" t="str">
            <v>201719030319</v>
          </cell>
          <cell r="D20" t="str">
            <v>姚晓鹏</v>
          </cell>
          <cell r="E20" t="str">
            <v>男</v>
          </cell>
          <cell r="F20" t="str">
            <v>共青团员</v>
          </cell>
          <cell r="G20">
            <v>19.09</v>
          </cell>
          <cell r="H20">
            <v>45.47</v>
          </cell>
          <cell r="I20">
            <v>6.15</v>
          </cell>
          <cell r="J20">
            <v>3.35</v>
          </cell>
          <cell r="K20">
            <v>70.709999999999994</v>
          </cell>
        </row>
        <row r="21">
          <cell r="B21" t="str">
            <v>水产养殖学三班</v>
          </cell>
          <cell r="C21" t="str">
            <v>201719030301</v>
          </cell>
          <cell r="D21" t="str">
            <v>蔡一杰</v>
          </cell>
          <cell r="E21" t="str">
            <v>男</v>
          </cell>
          <cell r="F21" t="str">
            <v>共青团员</v>
          </cell>
          <cell r="G21">
            <v>12.59</v>
          </cell>
          <cell r="H21">
            <v>51.67</v>
          </cell>
          <cell r="I21">
            <v>6.35</v>
          </cell>
          <cell r="J21">
            <v>3.73</v>
          </cell>
          <cell r="K21">
            <v>70.61</v>
          </cell>
        </row>
        <row r="22">
          <cell r="B22" t="str">
            <v>水产养殖学三班</v>
          </cell>
          <cell r="C22" t="str">
            <v>201719030318</v>
          </cell>
          <cell r="D22" t="str">
            <v>闫关正</v>
          </cell>
          <cell r="E22" t="str">
            <v>男</v>
          </cell>
          <cell r="F22" t="str">
            <v>共青团员</v>
          </cell>
          <cell r="G22">
            <v>12.69</v>
          </cell>
          <cell r="H22">
            <v>50.92</v>
          </cell>
          <cell r="I22">
            <v>5.45</v>
          </cell>
          <cell r="J22">
            <v>3.66</v>
          </cell>
          <cell r="K22">
            <v>69.06</v>
          </cell>
        </row>
        <row r="23">
          <cell r="B23" t="str">
            <v>水产养殖学三班</v>
          </cell>
          <cell r="C23" t="str">
            <v>201719030310</v>
          </cell>
          <cell r="D23" t="str">
            <v>刘静姝</v>
          </cell>
          <cell r="E23" t="str">
            <v>女</v>
          </cell>
          <cell r="F23" t="str">
            <v>共青团员</v>
          </cell>
          <cell r="G23">
            <v>15.29</v>
          </cell>
          <cell r="H23">
            <v>48.2</v>
          </cell>
          <cell r="I23">
            <v>5.35</v>
          </cell>
          <cell r="J23">
            <v>3.54</v>
          </cell>
          <cell r="K23">
            <v>68.84</v>
          </cell>
        </row>
        <row r="24">
          <cell r="B24" t="str">
            <v>水产养殖学三班</v>
          </cell>
          <cell r="C24" t="str">
            <v>201719030315</v>
          </cell>
          <cell r="D24" t="str">
            <v>文肖之</v>
          </cell>
          <cell r="E24" t="str">
            <v>女</v>
          </cell>
          <cell r="F24" t="str">
            <v>共青团员</v>
          </cell>
          <cell r="G24">
            <v>17.84</v>
          </cell>
          <cell r="H24">
            <v>43.734999999999999</v>
          </cell>
          <cell r="I24">
            <v>5.25</v>
          </cell>
          <cell r="J24">
            <v>3.22</v>
          </cell>
          <cell r="K24">
            <v>66.825000000000003</v>
          </cell>
        </row>
        <row r="25">
          <cell r="B25" t="str">
            <v>水产养殖学三班</v>
          </cell>
          <cell r="C25" t="str">
            <v>201719030307</v>
          </cell>
          <cell r="D25" t="str">
            <v>何伟豪</v>
          </cell>
          <cell r="E25" t="str">
            <v>男</v>
          </cell>
          <cell r="F25" t="str">
            <v>共青团员</v>
          </cell>
          <cell r="G25">
            <v>12.84</v>
          </cell>
          <cell r="H25">
            <v>45.19</v>
          </cell>
          <cell r="I25">
            <v>6.15</v>
          </cell>
          <cell r="J25">
            <v>3.3</v>
          </cell>
          <cell r="K25">
            <v>64.180000000000007</v>
          </cell>
        </row>
        <row r="26">
          <cell r="B26" t="str">
            <v>水产养殖学三班</v>
          </cell>
          <cell r="C26" t="str">
            <v>201719030324</v>
          </cell>
          <cell r="D26" t="str">
            <v>邹悦其</v>
          </cell>
          <cell r="E26" t="str">
            <v>男</v>
          </cell>
          <cell r="F26" t="str">
            <v>共青团员</v>
          </cell>
          <cell r="G26">
            <v>11.29</v>
          </cell>
          <cell r="H26">
            <v>47</v>
          </cell>
          <cell r="I26">
            <v>5.75</v>
          </cell>
          <cell r="J26">
            <v>3.47</v>
          </cell>
          <cell r="K26">
            <v>64.040000000000006</v>
          </cell>
        </row>
        <row r="27">
          <cell r="B27" t="str">
            <v>水产养殖学三班</v>
          </cell>
          <cell r="C27" t="str">
            <v>201719030320</v>
          </cell>
          <cell r="D27" t="str">
            <v>叶铭浩</v>
          </cell>
          <cell r="E27" t="str">
            <v>男</v>
          </cell>
          <cell r="F27" t="str">
            <v>共青团员</v>
          </cell>
          <cell r="G27">
            <v>12.49</v>
          </cell>
          <cell r="H27">
            <v>43.58</v>
          </cell>
          <cell r="I27">
            <v>5.25</v>
          </cell>
          <cell r="J27">
            <v>3.21</v>
          </cell>
          <cell r="K27">
            <v>61.32</v>
          </cell>
        </row>
        <row r="28">
          <cell r="B28" t="str">
            <v>水产养殖学三班</v>
          </cell>
          <cell r="C28" t="str">
            <v>201719030317</v>
          </cell>
          <cell r="D28" t="str">
            <v>吴志联</v>
          </cell>
          <cell r="E28" t="str">
            <v>男</v>
          </cell>
          <cell r="F28" t="str">
            <v>共青团员</v>
          </cell>
          <cell r="G28">
            <v>12.39</v>
          </cell>
          <cell r="H28">
            <v>42.93</v>
          </cell>
          <cell r="I28">
            <v>5.25</v>
          </cell>
          <cell r="J28">
            <v>3.17</v>
          </cell>
          <cell r="K28">
            <v>60.57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B5" t="str">
            <v>海洋科学3班</v>
          </cell>
          <cell r="C5" t="str">
            <v>201729040316</v>
          </cell>
          <cell r="D5" t="str">
            <v>马曼格</v>
          </cell>
          <cell r="E5" t="str">
            <v>女</v>
          </cell>
          <cell r="F5" t="str">
            <v>共青团员</v>
          </cell>
          <cell r="G5">
            <v>20</v>
          </cell>
          <cell r="H5">
            <v>57.39</v>
          </cell>
          <cell r="I5">
            <v>10</v>
          </cell>
          <cell r="K5">
            <v>87.39</v>
          </cell>
        </row>
        <row r="6">
          <cell r="B6" t="str">
            <v>海洋科学3班</v>
          </cell>
          <cell r="C6" t="str">
            <v>201729040301</v>
          </cell>
          <cell r="D6" t="str">
            <v>邓景生</v>
          </cell>
          <cell r="E6" t="str">
            <v>男</v>
          </cell>
          <cell r="F6" t="str">
            <v>共青团员</v>
          </cell>
          <cell r="G6">
            <v>20</v>
          </cell>
          <cell r="H6">
            <v>60.82</v>
          </cell>
          <cell r="I6">
            <v>6.29</v>
          </cell>
          <cell r="J6">
            <v>4.12</v>
          </cell>
          <cell r="K6">
            <v>87.11</v>
          </cell>
        </row>
        <row r="7">
          <cell r="B7" t="str">
            <v>海洋科学3班</v>
          </cell>
          <cell r="C7" t="str">
            <v>201729040317</v>
          </cell>
          <cell r="D7" t="str">
            <v>孟庆悦</v>
          </cell>
          <cell r="E7" t="str">
            <v>女</v>
          </cell>
          <cell r="F7" t="str">
            <v>共青团员</v>
          </cell>
          <cell r="G7">
            <v>19.170000000000002</v>
          </cell>
          <cell r="H7">
            <v>59.68</v>
          </cell>
          <cell r="I7">
            <v>6.19</v>
          </cell>
          <cell r="J7">
            <v>4.1100000000000003</v>
          </cell>
        </row>
        <row r="8">
          <cell r="B8" t="str">
            <v>海洋科学3班</v>
          </cell>
          <cell r="C8" t="str">
            <v>201729040312</v>
          </cell>
          <cell r="D8" t="str">
            <v>李家宝</v>
          </cell>
          <cell r="E8" t="str">
            <v>女</v>
          </cell>
          <cell r="F8" t="str">
            <v>共青团员</v>
          </cell>
          <cell r="G8">
            <v>15.94</v>
          </cell>
          <cell r="H8">
            <v>58.52</v>
          </cell>
          <cell r="I8">
            <v>10</v>
          </cell>
          <cell r="J8">
            <v>4.18</v>
          </cell>
          <cell r="K8">
            <v>84.46</v>
          </cell>
        </row>
        <row r="9">
          <cell r="B9" t="str">
            <v>海洋科学3班</v>
          </cell>
          <cell r="C9" t="str">
            <v>201729040315</v>
          </cell>
          <cell r="D9" t="str">
            <v>林靖钧</v>
          </cell>
          <cell r="E9" t="str">
            <v>男</v>
          </cell>
          <cell r="F9" t="str">
            <v>共青团员</v>
          </cell>
          <cell r="G9">
            <v>13.73</v>
          </cell>
          <cell r="H9">
            <v>59.12</v>
          </cell>
          <cell r="I9">
            <v>8.5</v>
          </cell>
          <cell r="J9">
            <v>4.1100000000000003</v>
          </cell>
        </row>
        <row r="10">
          <cell r="B10" t="str">
            <v>海洋科学3班</v>
          </cell>
          <cell r="C10" t="str">
            <v>201729040320</v>
          </cell>
          <cell r="D10" t="str">
            <v>邵礼仪</v>
          </cell>
          <cell r="E10" t="str">
            <v>女</v>
          </cell>
          <cell r="F10" t="str">
            <v>共青团员</v>
          </cell>
          <cell r="G10">
            <v>17.14</v>
          </cell>
          <cell r="H10">
            <v>56.79</v>
          </cell>
          <cell r="I10">
            <v>5.4</v>
          </cell>
          <cell r="J10">
            <v>4.0999999999999996</v>
          </cell>
          <cell r="K10">
            <v>79.33</v>
          </cell>
        </row>
        <row r="11">
          <cell r="B11" t="str">
            <v>海洋科学3班</v>
          </cell>
          <cell r="C11" t="str">
            <v>201729040302</v>
          </cell>
          <cell r="D11" t="str">
            <v>邓泳妍</v>
          </cell>
          <cell r="E11" t="str">
            <v>女</v>
          </cell>
          <cell r="F11" t="str">
            <v>共青团员</v>
          </cell>
          <cell r="G11">
            <v>15.45</v>
          </cell>
          <cell r="H11">
            <v>58.03</v>
          </cell>
          <cell r="I11">
            <v>5.65</v>
          </cell>
          <cell r="J11">
            <v>4.1100000000000003</v>
          </cell>
          <cell r="K11">
            <v>79.13</v>
          </cell>
        </row>
        <row r="12">
          <cell r="B12" t="str">
            <v>海洋科学3班</v>
          </cell>
          <cell r="C12" t="str">
            <v>201729040318</v>
          </cell>
          <cell r="D12" t="str">
            <v>欧强</v>
          </cell>
          <cell r="E12" t="str">
            <v>男</v>
          </cell>
          <cell r="F12" t="str">
            <v>共青团员</v>
          </cell>
          <cell r="G12">
            <v>15.24</v>
          </cell>
          <cell r="H12">
            <v>56.7</v>
          </cell>
          <cell r="I12">
            <v>6.09</v>
          </cell>
          <cell r="J12">
            <v>4.01</v>
          </cell>
          <cell r="K12">
            <v>78.03</v>
          </cell>
        </row>
        <row r="13">
          <cell r="B13" t="str">
            <v>海洋科学3班</v>
          </cell>
          <cell r="C13" t="str">
            <v>201729040313</v>
          </cell>
          <cell r="D13" t="str">
            <v>李嘉敏</v>
          </cell>
          <cell r="E13" t="str">
            <v>女</v>
          </cell>
          <cell r="F13" t="str">
            <v>共青团员</v>
          </cell>
          <cell r="G13">
            <v>13.54</v>
          </cell>
          <cell r="H13">
            <v>56.77</v>
          </cell>
          <cell r="I13">
            <v>5.4</v>
          </cell>
          <cell r="J13">
            <v>4.08</v>
          </cell>
          <cell r="K13">
            <v>75.709999999999994</v>
          </cell>
        </row>
        <row r="14">
          <cell r="B14" t="str">
            <v>海洋科学3班</v>
          </cell>
          <cell r="C14" t="str">
            <v>201729040307</v>
          </cell>
          <cell r="D14" t="str">
            <v>黄爱如</v>
          </cell>
          <cell r="E14" t="str">
            <v>女</v>
          </cell>
          <cell r="F14" t="str">
            <v>共青团员</v>
          </cell>
          <cell r="G14">
            <v>13.74</v>
          </cell>
          <cell r="H14">
            <v>55.505000000000003</v>
          </cell>
          <cell r="I14">
            <v>5.45</v>
          </cell>
          <cell r="J14">
            <v>3.95</v>
          </cell>
        </row>
        <row r="15">
          <cell r="B15" t="str">
            <v>海洋科学3班</v>
          </cell>
          <cell r="C15" t="str">
            <v>201729040304</v>
          </cell>
          <cell r="D15" t="str">
            <v>郭翊宸</v>
          </cell>
          <cell r="E15" t="str">
            <v>男</v>
          </cell>
          <cell r="F15" t="str">
            <v>共青团员</v>
          </cell>
          <cell r="G15">
            <v>12.05</v>
          </cell>
          <cell r="H15">
            <v>54.59</v>
          </cell>
          <cell r="I15">
            <v>5.69</v>
          </cell>
          <cell r="J15">
            <v>3.93</v>
          </cell>
          <cell r="K15">
            <v>72.33</v>
          </cell>
        </row>
        <row r="16">
          <cell r="B16" t="str">
            <v>海洋科学3班</v>
          </cell>
          <cell r="C16" t="str">
            <v>201716100418</v>
          </cell>
          <cell r="D16" t="str">
            <v>潘思惠</v>
          </cell>
          <cell r="E16" t="str">
            <v>女</v>
          </cell>
          <cell r="F16" t="str">
            <v>共青团员</v>
          </cell>
          <cell r="G16">
            <v>10.95</v>
          </cell>
          <cell r="H16">
            <v>55.3</v>
          </cell>
          <cell r="I16">
            <v>5.4</v>
          </cell>
          <cell r="J16">
            <v>3.91</v>
          </cell>
          <cell r="K16">
            <v>71.650000000000006</v>
          </cell>
        </row>
        <row r="17">
          <cell r="B17" t="str">
            <v>海洋科学3班</v>
          </cell>
          <cell r="C17" t="str">
            <v>201729040319</v>
          </cell>
          <cell r="D17" t="str">
            <v>潘显玉</v>
          </cell>
          <cell r="E17" t="str">
            <v>女</v>
          </cell>
          <cell r="F17" t="str">
            <v>共青团员</v>
          </cell>
          <cell r="G17">
            <v>12.1</v>
          </cell>
          <cell r="H17">
            <v>52.54</v>
          </cell>
          <cell r="I17">
            <v>6.47</v>
          </cell>
          <cell r="J17">
            <v>3.79</v>
          </cell>
          <cell r="K17">
            <v>71.11</v>
          </cell>
        </row>
        <row r="18">
          <cell r="B18" t="str">
            <v>海洋科学3班</v>
          </cell>
          <cell r="C18" t="str">
            <v>201729040314</v>
          </cell>
          <cell r="D18" t="str">
            <v>梁芷曼</v>
          </cell>
          <cell r="E18" t="str">
            <v>女</v>
          </cell>
          <cell r="F18" t="str">
            <v>共青团员</v>
          </cell>
          <cell r="G18">
            <v>11.79</v>
          </cell>
          <cell r="H18">
            <v>51.61</v>
          </cell>
          <cell r="I18">
            <v>6.2</v>
          </cell>
          <cell r="J18">
            <v>3.75</v>
          </cell>
          <cell r="K18">
            <v>69.599999999999994</v>
          </cell>
        </row>
        <row r="19">
          <cell r="B19" t="str">
            <v>海洋科学3班</v>
          </cell>
          <cell r="C19" t="str">
            <v>201729040306</v>
          </cell>
          <cell r="D19" t="str">
            <v>洪喆聪</v>
          </cell>
          <cell r="E19" t="str">
            <v>男</v>
          </cell>
          <cell r="F19" t="str">
            <v>共青团员</v>
          </cell>
          <cell r="G19">
            <v>10</v>
          </cell>
          <cell r="H19">
            <v>51.35</v>
          </cell>
          <cell r="I19">
            <v>5</v>
          </cell>
          <cell r="J19">
            <v>3.74</v>
          </cell>
          <cell r="K19">
            <v>66.349999999999994</v>
          </cell>
        </row>
        <row r="20">
          <cell r="B20" t="str">
            <v>海洋科学3班</v>
          </cell>
          <cell r="C20" t="str">
            <v>201729040322</v>
          </cell>
          <cell r="D20" t="str">
            <v>萧泽彬</v>
          </cell>
          <cell r="E20" t="str">
            <v>男</v>
          </cell>
          <cell r="F20" t="str">
            <v>共青团员</v>
          </cell>
          <cell r="G20">
            <v>12</v>
          </cell>
          <cell r="H20">
            <v>49.13</v>
          </cell>
          <cell r="I20">
            <v>5</v>
          </cell>
          <cell r="J20">
            <v>3.57</v>
          </cell>
          <cell r="K20">
            <v>66.13</v>
          </cell>
        </row>
        <row r="21">
          <cell r="B21" t="str">
            <v>海洋科学3班</v>
          </cell>
          <cell r="C21" t="str">
            <v>201729040309</v>
          </cell>
          <cell r="D21" t="str">
            <v>黄肇雷</v>
          </cell>
          <cell r="E21" t="str">
            <v>男</v>
          </cell>
          <cell r="F21" t="str">
            <v>共青团员</v>
          </cell>
          <cell r="G21">
            <v>10.75</v>
          </cell>
          <cell r="H21">
            <v>49.83</v>
          </cell>
          <cell r="I21">
            <v>5</v>
          </cell>
          <cell r="J21">
            <v>3.63</v>
          </cell>
          <cell r="K21">
            <v>65.58</v>
          </cell>
        </row>
        <row r="22">
          <cell r="B22" t="str">
            <v>海洋科学3班</v>
          </cell>
          <cell r="C22" t="str">
            <v>201729040311</v>
          </cell>
          <cell r="D22" t="str">
            <v>李才添</v>
          </cell>
          <cell r="E22" t="str">
            <v>男</v>
          </cell>
          <cell r="F22" t="str">
            <v>共青团员</v>
          </cell>
          <cell r="G22">
            <v>12.05</v>
          </cell>
          <cell r="H22">
            <v>48.47</v>
          </cell>
          <cell r="I22">
            <v>5</v>
          </cell>
          <cell r="J22">
            <v>3.53</v>
          </cell>
          <cell r="K22">
            <v>65.52</v>
          </cell>
        </row>
        <row r="23">
          <cell r="B23" t="str">
            <v>海洋科学3班</v>
          </cell>
          <cell r="C23" t="str">
            <v>201729040321</v>
          </cell>
          <cell r="D23" t="str">
            <v>汪一凡</v>
          </cell>
          <cell r="E23" t="str">
            <v>男</v>
          </cell>
          <cell r="F23" t="str">
            <v>共青团员</v>
          </cell>
          <cell r="G23">
            <v>10</v>
          </cell>
          <cell r="H23">
            <v>50.37</v>
          </cell>
          <cell r="I23">
            <v>5</v>
          </cell>
          <cell r="J23">
            <v>3.66</v>
          </cell>
          <cell r="K23">
            <v>65.37</v>
          </cell>
        </row>
        <row r="24">
          <cell r="B24" t="str">
            <v>海洋科学3班</v>
          </cell>
          <cell r="C24" t="str">
            <v>201729040325</v>
          </cell>
          <cell r="D24" t="str">
            <v>赵钊霓</v>
          </cell>
          <cell r="E24" t="str">
            <v>女</v>
          </cell>
          <cell r="F24" t="str">
            <v>共青团员</v>
          </cell>
          <cell r="G24">
            <v>11.09</v>
          </cell>
          <cell r="H24">
            <v>48.04</v>
          </cell>
          <cell r="I24">
            <v>5.2</v>
          </cell>
          <cell r="J24">
            <v>3.39</v>
          </cell>
          <cell r="K24">
            <v>64.33</v>
          </cell>
        </row>
        <row r="25">
          <cell r="B25" t="str">
            <v>海洋科学3班</v>
          </cell>
          <cell r="C25" t="str">
            <v>201729040305</v>
          </cell>
          <cell r="D25" t="str">
            <v>韩琦</v>
          </cell>
          <cell r="E25" t="str">
            <v>男</v>
          </cell>
          <cell r="F25" t="str">
            <v>共青团员</v>
          </cell>
          <cell r="G25">
            <v>10</v>
          </cell>
          <cell r="H25">
            <v>49.15</v>
          </cell>
          <cell r="I25">
            <v>5</v>
          </cell>
          <cell r="J25">
            <v>3.58</v>
          </cell>
          <cell r="K25">
            <v>64.150000000000006</v>
          </cell>
        </row>
        <row r="26">
          <cell r="B26" t="str">
            <v>海洋科学3班</v>
          </cell>
          <cell r="C26" t="str">
            <v>201729040324</v>
          </cell>
          <cell r="D26" t="str">
            <v>张瑜</v>
          </cell>
          <cell r="E26" t="str">
            <v>女</v>
          </cell>
          <cell r="F26" t="str">
            <v>共青团员</v>
          </cell>
          <cell r="G26">
            <v>10.49</v>
          </cell>
          <cell r="H26">
            <v>48.3</v>
          </cell>
          <cell r="I26">
            <v>5.2</v>
          </cell>
          <cell r="J26">
            <v>3.41</v>
          </cell>
          <cell r="K26">
            <v>63.99</v>
          </cell>
        </row>
        <row r="27">
          <cell r="B27" t="str">
            <v>海洋科学3班</v>
          </cell>
          <cell r="C27" t="str">
            <v>201729040310</v>
          </cell>
          <cell r="D27" t="str">
            <v>劳健强</v>
          </cell>
          <cell r="E27" t="str">
            <v>男</v>
          </cell>
          <cell r="F27" t="str">
            <v>共青团员</v>
          </cell>
          <cell r="G27">
            <v>11.55</v>
          </cell>
          <cell r="H27">
            <v>46.54</v>
          </cell>
          <cell r="I27">
            <v>5.2</v>
          </cell>
          <cell r="J27">
            <v>3.39</v>
          </cell>
          <cell r="K27">
            <v>63.29</v>
          </cell>
        </row>
        <row r="28">
          <cell r="B28" t="str">
            <v>海洋科学3班</v>
          </cell>
          <cell r="C28" t="str">
            <v>201729040323</v>
          </cell>
          <cell r="D28" t="str">
            <v>张碧滢</v>
          </cell>
          <cell r="E28" t="str">
            <v>女</v>
          </cell>
          <cell r="F28" t="str">
            <v>共青团员</v>
          </cell>
          <cell r="G28">
            <v>10.59</v>
          </cell>
          <cell r="H28">
            <v>46.35</v>
          </cell>
          <cell r="I28">
            <v>5.2</v>
          </cell>
          <cell r="J28">
            <v>3.34</v>
          </cell>
          <cell r="K28">
            <v>62.14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B5" t="str">
            <v>17水产养殖学2班</v>
          </cell>
          <cell r="C5" t="str">
            <v>201719030201</v>
          </cell>
          <cell r="D5" t="str">
            <v>陈洁</v>
          </cell>
          <cell r="E5" t="str">
            <v>女</v>
          </cell>
          <cell r="F5" t="str">
            <v>团员</v>
          </cell>
          <cell r="G5">
            <v>19.149999999999999</v>
          </cell>
          <cell r="H5">
            <v>53.768999999999998</v>
          </cell>
          <cell r="I5">
            <v>6.87</v>
          </cell>
          <cell r="J5">
            <v>3.85</v>
          </cell>
          <cell r="K5">
            <v>79.789000000000001</v>
          </cell>
        </row>
        <row r="6">
          <cell r="B6" t="str">
            <v>17水产养殖学2班</v>
          </cell>
          <cell r="C6" t="str">
            <v>201719030202</v>
          </cell>
          <cell r="D6" t="str">
            <v>陈婷</v>
          </cell>
          <cell r="E6" t="str">
            <v>女</v>
          </cell>
          <cell r="F6" t="str">
            <v>团员</v>
          </cell>
          <cell r="G6">
            <v>14.17</v>
          </cell>
          <cell r="H6">
            <v>53.63</v>
          </cell>
          <cell r="I6">
            <v>8.27</v>
          </cell>
          <cell r="J6">
            <v>3.96</v>
          </cell>
          <cell r="K6">
            <v>76.075000000000003</v>
          </cell>
        </row>
        <row r="7">
          <cell r="B7" t="str">
            <v>17水产养殖学2班</v>
          </cell>
          <cell r="C7" t="str">
            <v>201719030203</v>
          </cell>
          <cell r="D7" t="str">
            <v>陈泽仪</v>
          </cell>
          <cell r="E7" t="str">
            <v>女</v>
          </cell>
          <cell r="F7" t="str">
            <v>团员</v>
          </cell>
          <cell r="G7">
            <v>15.25</v>
          </cell>
          <cell r="H7">
            <v>53.914999999999999</v>
          </cell>
          <cell r="I7">
            <v>6.97</v>
          </cell>
          <cell r="J7">
            <v>3.92</v>
          </cell>
          <cell r="K7">
            <v>76.135000000000005</v>
          </cell>
        </row>
        <row r="8">
          <cell r="B8" t="str">
            <v>17水产养殖学2班</v>
          </cell>
          <cell r="C8" t="str">
            <v>201719030204</v>
          </cell>
          <cell r="D8" t="str">
            <v>董煜</v>
          </cell>
          <cell r="E8" t="str">
            <v>男</v>
          </cell>
          <cell r="F8" t="str">
            <v>团员</v>
          </cell>
          <cell r="G8">
            <v>12.97</v>
          </cell>
          <cell r="H8">
            <v>40.5</v>
          </cell>
          <cell r="I8">
            <v>6.37</v>
          </cell>
          <cell r="J8">
            <v>2.99</v>
          </cell>
          <cell r="K8">
            <v>59.84</v>
          </cell>
        </row>
        <row r="9">
          <cell r="B9" t="str">
            <v>17水产养殖学2班</v>
          </cell>
          <cell r="C9" t="str">
            <v>201719030205</v>
          </cell>
          <cell r="D9" t="str">
            <v>符广栩</v>
          </cell>
          <cell r="E9" t="str">
            <v>男</v>
          </cell>
          <cell r="F9" t="str">
            <v>团员</v>
          </cell>
          <cell r="G9">
            <v>15.24</v>
          </cell>
          <cell r="H9">
            <v>44.56</v>
          </cell>
          <cell r="I9">
            <v>6.17</v>
          </cell>
          <cell r="J9">
            <v>3.29</v>
          </cell>
          <cell r="K9">
            <v>65.97</v>
          </cell>
        </row>
        <row r="10">
          <cell r="B10" t="str">
            <v>17水产养殖学2班</v>
          </cell>
          <cell r="C10" t="str">
            <v>201719030206</v>
          </cell>
          <cell r="D10" t="str">
            <v>符颖</v>
          </cell>
          <cell r="E10" t="str">
            <v>女</v>
          </cell>
          <cell r="F10" t="str">
            <v>团员</v>
          </cell>
          <cell r="G10">
            <v>12.93</v>
          </cell>
          <cell r="H10">
            <v>50.68</v>
          </cell>
          <cell r="I10">
            <v>8.3699999999999992</v>
          </cell>
          <cell r="J10">
            <v>3.72</v>
          </cell>
          <cell r="K10">
            <v>71.98</v>
          </cell>
        </row>
        <row r="11">
          <cell r="B11" t="str">
            <v>17水产养殖学2班</v>
          </cell>
          <cell r="C11" t="str">
            <v>201719030208</v>
          </cell>
          <cell r="D11" t="str">
            <v>赖佳玉</v>
          </cell>
          <cell r="E11" t="str">
            <v>女</v>
          </cell>
          <cell r="F11" t="str">
            <v>团员</v>
          </cell>
          <cell r="G11">
            <v>14.39</v>
          </cell>
          <cell r="H11">
            <v>54.91</v>
          </cell>
          <cell r="I11">
            <v>6.57</v>
          </cell>
          <cell r="J11">
            <v>4</v>
          </cell>
          <cell r="K11">
            <v>75.864999999999995</v>
          </cell>
        </row>
        <row r="12">
          <cell r="B12" t="str">
            <v>17水产养殖学2班</v>
          </cell>
          <cell r="C12" t="str">
            <v>201719030209</v>
          </cell>
          <cell r="D12" t="str">
            <v>雷金宁</v>
          </cell>
          <cell r="E12" t="str">
            <v>女</v>
          </cell>
          <cell r="F12" t="str">
            <v>团员</v>
          </cell>
          <cell r="G12">
            <v>14.46</v>
          </cell>
          <cell r="H12">
            <v>56.935000000000002</v>
          </cell>
          <cell r="I12">
            <v>9.3699999999999992</v>
          </cell>
          <cell r="J12">
            <v>4.1500000000000004</v>
          </cell>
          <cell r="K12">
            <v>80.765000000000001</v>
          </cell>
        </row>
        <row r="13">
          <cell r="B13" t="str">
            <v>17水产养殖学2班</v>
          </cell>
          <cell r="C13" t="str">
            <v>201719030210</v>
          </cell>
          <cell r="D13" t="str">
            <v>林建浩</v>
          </cell>
          <cell r="E13" t="str">
            <v>男</v>
          </cell>
          <cell r="F13" t="str">
            <v>团员</v>
          </cell>
          <cell r="G13">
            <v>12.5</v>
          </cell>
          <cell r="H13">
            <v>51.875</v>
          </cell>
          <cell r="I13">
            <v>10</v>
          </cell>
          <cell r="J13">
            <v>3.74</v>
          </cell>
          <cell r="K13">
            <v>74.375</v>
          </cell>
        </row>
        <row r="14">
          <cell r="B14" t="str">
            <v>17水产养殖学2班</v>
          </cell>
          <cell r="C14" t="str">
            <v>201719030211</v>
          </cell>
          <cell r="D14" t="str">
            <v>刘冠恒</v>
          </cell>
          <cell r="E14" t="str">
            <v>男</v>
          </cell>
          <cell r="F14" t="str">
            <v>群众</v>
          </cell>
          <cell r="G14">
            <v>13.57</v>
          </cell>
          <cell r="H14">
            <v>38.15</v>
          </cell>
          <cell r="I14">
            <v>6.17</v>
          </cell>
          <cell r="J14">
            <v>2.78</v>
          </cell>
          <cell r="K14">
            <v>57.89</v>
          </cell>
        </row>
        <row r="15">
          <cell r="B15" t="str">
            <v>17水产养殖学2班</v>
          </cell>
          <cell r="C15" t="str">
            <v>201719030215</v>
          </cell>
          <cell r="D15" t="str">
            <v>欧伟勤</v>
          </cell>
          <cell r="E15" t="str">
            <v>男</v>
          </cell>
          <cell r="F15" t="str">
            <v>团员</v>
          </cell>
          <cell r="G15">
            <v>12.31</v>
          </cell>
          <cell r="H15">
            <v>52.51</v>
          </cell>
          <cell r="I15">
            <v>6.17</v>
          </cell>
          <cell r="J15">
            <v>3.84</v>
          </cell>
          <cell r="K15">
            <v>70.989999999999995</v>
          </cell>
        </row>
        <row r="16">
          <cell r="B16" t="str">
            <v>17水产养殖学2班</v>
          </cell>
          <cell r="C16" t="str">
            <v>201719030216</v>
          </cell>
          <cell r="D16" t="str">
            <v>宋菁晨</v>
          </cell>
          <cell r="E16" t="str">
            <v>女</v>
          </cell>
          <cell r="F16" t="str">
            <v>团员</v>
          </cell>
          <cell r="G16">
            <v>18.739999999999998</v>
          </cell>
          <cell r="H16">
            <v>60.17</v>
          </cell>
          <cell r="I16">
            <v>8.4700000000000006</v>
          </cell>
          <cell r="J16">
            <v>4.3099999999999996</v>
          </cell>
          <cell r="K16">
            <v>87.38</v>
          </cell>
        </row>
        <row r="17">
          <cell r="B17" t="str">
            <v>17水产养殖学2班</v>
          </cell>
          <cell r="C17" t="str">
            <v>201719030217</v>
          </cell>
          <cell r="D17" t="str">
            <v>肖飞</v>
          </cell>
          <cell r="E17" t="str">
            <v>男</v>
          </cell>
          <cell r="F17" t="str">
            <v>团员</v>
          </cell>
          <cell r="G17">
            <v>16.29</v>
          </cell>
          <cell r="H17">
            <v>48.435000000000002</v>
          </cell>
          <cell r="I17">
            <v>10</v>
          </cell>
          <cell r="J17">
            <v>3.53</v>
          </cell>
          <cell r="K17">
            <v>74.724999999999994</v>
          </cell>
        </row>
        <row r="18">
          <cell r="B18" t="str">
            <v>17水产养殖学2班</v>
          </cell>
          <cell r="C18" t="str">
            <v>201719030218</v>
          </cell>
          <cell r="D18" t="str">
            <v>许健照</v>
          </cell>
          <cell r="E18" t="str">
            <v>男</v>
          </cell>
          <cell r="F18" t="str">
            <v>团员</v>
          </cell>
          <cell r="G18">
            <v>14.13</v>
          </cell>
          <cell r="H18">
            <v>47.05</v>
          </cell>
          <cell r="I18">
            <v>6.17</v>
          </cell>
          <cell r="J18">
            <v>3.47</v>
          </cell>
          <cell r="K18">
            <v>67.349999999999994</v>
          </cell>
        </row>
        <row r="19">
          <cell r="B19" t="str">
            <v>17水产养殖学2班</v>
          </cell>
          <cell r="C19" t="str">
            <v>201719030219</v>
          </cell>
          <cell r="D19" t="str">
            <v>徐文杰</v>
          </cell>
          <cell r="E19" t="str">
            <v>男</v>
          </cell>
          <cell r="F19" t="str">
            <v>团员</v>
          </cell>
          <cell r="G19">
            <v>13.83</v>
          </cell>
          <cell r="H19">
            <v>49.49</v>
          </cell>
          <cell r="I19">
            <v>10</v>
          </cell>
          <cell r="J19">
            <v>3.58</v>
          </cell>
          <cell r="K19">
            <v>73.319999999999993</v>
          </cell>
        </row>
        <row r="20">
          <cell r="B20" t="str">
            <v>17水产养殖学2班</v>
          </cell>
          <cell r="C20" t="str">
            <v>201719030220</v>
          </cell>
          <cell r="D20" t="str">
            <v>许莹</v>
          </cell>
          <cell r="E20" t="str">
            <v>女</v>
          </cell>
          <cell r="F20" t="str">
            <v>团员</v>
          </cell>
          <cell r="G20">
            <v>19.059999999999999</v>
          </cell>
          <cell r="H20">
            <v>54.5</v>
          </cell>
          <cell r="I20">
            <v>6.17</v>
          </cell>
          <cell r="J20">
            <v>3.95</v>
          </cell>
          <cell r="K20">
            <v>79.73</v>
          </cell>
        </row>
        <row r="21">
          <cell r="B21" t="str">
            <v>17水产养殖学2班</v>
          </cell>
          <cell r="C21" t="str">
            <v>201719030221</v>
          </cell>
          <cell r="D21" t="str">
            <v>颜璟鸿</v>
          </cell>
          <cell r="E21" t="str">
            <v>男</v>
          </cell>
          <cell r="F21" t="str">
            <v>团员</v>
          </cell>
          <cell r="G21">
            <v>13.1</v>
          </cell>
          <cell r="H21">
            <v>53.48</v>
          </cell>
          <cell r="I21">
            <v>10</v>
          </cell>
          <cell r="J21">
            <v>3.76</v>
          </cell>
          <cell r="K21">
            <v>76.58</v>
          </cell>
        </row>
        <row r="22">
          <cell r="B22" t="str">
            <v>17水产养殖学2班</v>
          </cell>
          <cell r="C22" t="str">
            <v>201719030222</v>
          </cell>
          <cell r="D22" t="str">
            <v>杨润</v>
          </cell>
          <cell r="E22" t="str">
            <v>男</v>
          </cell>
          <cell r="F22" t="str">
            <v>团员</v>
          </cell>
          <cell r="G22">
            <v>12.51</v>
          </cell>
          <cell r="H22">
            <v>52.24</v>
          </cell>
          <cell r="I22">
            <v>6.17</v>
          </cell>
          <cell r="J22">
            <v>3.82</v>
          </cell>
          <cell r="K22">
            <v>70.92</v>
          </cell>
        </row>
        <row r="23">
          <cell r="B23" t="str">
            <v>17水产养殖学2班</v>
          </cell>
          <cell r="C23" t="str">
            <v>201719030223</v>
          </cell>
          <cell r="D23" t="str">
            <v>章银丹</v>
          </cell>
          <cell r="E23" t="str">
            <v>女</v>
          </cell>
          <cell r="F23" t="str">
            <v>团员</v>
          </cell>
          <cell r="G23">
            <v>18.29</v>
          </cell>
          <cell r="H23">
            <v>59.3</v>
          </cell>
          <cell r="I23">
            <v>7.27</v>
          </cell>
          <cell r="J23">
            <v>4.3600000000000003</v>
          </cell>
          <cell r="K23">
            <v>84.86</v>
          </cell>
        </row>
        <row r="24">
          <cell r="B24" t="str">
            <v>17水产养殖学2班</v>
          </cell>
          <cell r="C24" t="str">
            <v>201719030224</v>
          </cell>
          <cell r="D24" t="str">
            <v>郑坚维</v>
          </cell>
          <cell r="E24" t="str">
            <v>男</v>
          </cell>
          <cell r="F24" t="str">
            <v>团员</v>
          </cell>
          <cell r="G24">
            <v>12.97</v>
          </cell>
          <cell r="H24">
            <v>46.14</v>
          </cell>
          <cell r="I24">
            <v>10</v>
          </cell>
          <cell r="J24">
            <v>3.37</v>
          </cell>
          <cell r="K24">
            <v>69.11</v>
          </cell>
        </row>
        <row r="25">
          <cell r="B25" t="str">
            <v>17水产养殖学2班</v>
          </cell>
          <cell r="C25" t="str">
            <v>201719030225</v>
          </cell>
          <cell r="D25" t="str">
            <v>郑亚鲁</v>
          </cell>
          <cell r="E25" t="str">
            <v>男</v>
          </cell>
          <cell r="F25" t="str">
            <v>团员</v>
          </cell>
          <cell r="G25">
            <v>14.07</v>
          </cell>
          <cell r="H25">
            <v>45.1</v>
          </cell>
          <cell r="I25">
            <v>6.67</v>
          </cell>
          <cell r="J25">
            <v>3.33</v>
          </cell>
          <cell r="K25">
            <v>65.87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 t="str">
            <v>海洋科学2班</v>
          </cell>
          <cell r="C4" t="str">
            <v>201729040209</v>
          </cell>
          <cell r="D4" t="str">
            <v>梁童茵</v>
          </cell>
          <cell r="E4" t="str">
            <v>女</v>
          </cell>
          <cell r="F4" t="str">
            <v>团员</v>
          </cell>
          <cell r="G4">
            <v>17.55</v>
          </cell>
          <cell r="H4">
            <v>59.6</v>
          </cell>
          <cell r="I4">
            <v>7.7</v>
          </cell>
          <cell r="J4">
            <v>4.17</v>
          </cell>
          <cell r="K4">
            <v>84.85</v>
          </cell>
        </row>
        <row r="5">
          <cell r="B5" t="str">
            <v>海洋科学2班</v>
          </cell>
          <cell r="C5" t="str">
            <v>201729040204</v>
          </cell>
          <cell r="D5" t="str">
            <v>陈心妍</v>
          </cell>
          <cell r="E5" t="str">
            <v>女</v>
          </cell>
          <cell r="F5" t="str">
            <v>团员</v>
          </cell>
          <cell r="G5">
            <v>16.32</v>
          </cell>
          <cell r="H5">
            <v>58.26</v>
          </cell>
          <cell r="I5">
            <v>8.1999999999999993</v>
          </cell>
          <cell r="J5">
            <v>4.09</v>
          </cell>
          <cell r="K5">
            <v>82.78</v>
          </cell>
        </row>
        <row r="6">
          <cell r="B6" t="str">
            <v>海洋科学2班</v>
          </cell>
          <cell r="C6" t="str">
            <v>201729040202</v>
          </cell>
          <cell r="D6" t="str">
            <v>许煜旻</v>
          </cell>
          <cell r="E6" t="str">
            <v>女</v>
          </cell>
          <cell r="F6" t="str">
            <v>团员</v>
          </cell>
          <cell r="G6">
            <v>15.35</v>
          </cell>
          <cell r="H6">
            <v>58.5</v>
          </cell>
          <cell r="I6">
            <v>5.5</v>
          </cell>
          <cell r="J6">
            <v>4.09</v>
          </cell>
          <cell r="K6">
            <v>79.349999999999994</v>
          </cell>
        </row>
        <row r="7">
          <cell r="B7" t="str">
            <v>海洋科学2班</v>
          </cell>
          <cell r="C7" t="str">
            <v>201729040219</v>
          </cell>
          <cell r="D7" t="str">
            <v>李敏倩</v>
          </cell>
          <cell r="E7" t="str">
            <v>女</v>
          </cell>
          <cell r="F7" t="str">
            <v>团员</v>
          </cell>
          <cell r="G7">
            <v>16.3</v>
          </cell>
          <cell r="H7">
            <v>54.625</v>
          </cell>
          <cell r="I7">
            <v>8.1999999999999993</v>
          </cell>
          <cell r="J7">
            <v>3.97</v>
          </cell>
        </row>
        <row r="8">
          <cell r="B8" t="str">
            <v>海洋科学2班</v>
          </cell>
          <cell r="C8" t="str">
            <v>201729040205</v>
          </cell>
          <cell r="D8" t="str">
            <v>黄熙</v>
          </cell>
          <cell r="E8" t="str">
            <v>男</v>
          </cell>
          <cell r="F8" t="str">
            <v>团员</v>
          </cell>
          <cell r="G8">
            <v>20</v>
          </cell>
          <cell r="H8">
            <v>53.22</v>
          </cell>
          <cell r="I8">
            <v>5.2</v>
          </cell>
          <cell r="J8">
            <v>3.84</v>
          </cell>
          <cell r="K8">
            <v>78.42</v>
          </cell>
        </row>
        <row r="9">
          <cell r="B9" t="str">
            <v>海洋科学2班</v>
          </cell>
          <cell r="C9" t="str">
            <v>201729040211</v>
          </cell>
          <cell r="D9" t="str">
            <v>何茂雨</v>
          </cell>
          <cell r="E9" t="str">
            <v>女</v>
          </cell>
          <cell r="F9" t="str">
            <v>群众</v>
          </cell>
          <cell r="G9">
            <v>17.809999999999999</v>
          </cell>
          <cell r="H9">
            <v>53.81</v>
          </cell>
          <cell r="I9">
            <v>6.3</v>
          </cell>
          <cell r="J9">
            <v>3.85</v>
          </cell>
          <cell r="K9">
            <v>77.92</v>
          </cell>
        </row>
        <row r="10">
          <cell r="B10" t="str">
            <v>海洋科学2班</v>
          </cell>
          <cell r="C10" t="str">
            <v>201729040212</v>
          </cell>
          <cell r="D10" t="str">
            <v>吴亨宇</v>
          </cell>
          <cell r="E10" t="str">
            <v>男</v>
          </cell>
          <cell r="F10" t="str">
            <v>团员</v>
          </cell>
          <cell r="G10">
            <v>12.37</v>
          </cell>
          <cell r="H10">
            <v>58.41</v>
          </cell>
          <cell r="I10">
            <v>6.2</v>
          </cell>
          <cell r="J10">
            <v>4</v>
          </cell>
          <cell r="K10">
            <v>76.98</v>
          </cell>
        </row>
        <row r="11">
          <cell r="B11" t="str">
            <v>海洋科学2班</v>
          </cell>
          <cell r="C11" t="str">
            <v>201729040225</v>
          </cell>
          <cell r="D11" t="str">
            <v>王月</v>
          </cell>
          <cell r="E11" t="str">
            <v>女</v>
          </cell>
          <cell r="F11" t="str">
            <v>团员</v>
          </cell>
          <cell r="G11">
            <v>17.149999999999999</v>
          </cell>
          <cell r="H11">
            <v>54.78</v>
          </cell>
          <cell r="I11">
            <v>5</v>
          </cell>
          <cell r="J11">
            <v>3.91</v>
          </cell>
          <cell r="K11">
            <v>76.930000000000007</v>
          </cell>
        </row>
        <row r="12">
          <cell r="B12" t="str">
            <v>海洋科学2班</v>
          </cell>
          <cell r="C12" t="str">
            <v>201729040220</v>
          </cell>
          <cell r="D12" t="str">
            <v>朱云钢</v>
          </cell>
          <cell r="E12" t="str">
            <v>男</v>
          </cell>
          <cell r="F12" t="str">
            <v>团员</v>
          </cell>
          <cell r="G12">
            <v>13.62</v>
          </cell>
          <cell r="H12">
            <v>55.98</v>
          </cell>
          <cell r="I12">
            <v>5.4</v>
          </cell>
          <cell r="J12">
            <v>3.95</v>
          </cell>
          <cell r="K12">
            <v>75</v>
          </cell>
        </row>
        <row r="13">
          <cell r="B13" t="str">
            <v>海洋科学2班</v>
          </cell>
          <cell r="C13" t="str">
            <v>201729040221</v>
          </cell>
          <cell r="D13" t="str">
            <v>张泳欣</v>
          </cell>
          <cell r="E13" t="str">
            <v>女</v>
          </cell>
          <cell r="F13" t="str">
            <v>团员</v>
          </cell>
          <cell r="G13">
            <v>12.27</v>
          </cell>
          <cell r="H13">
            <v>57.335000000000001</v>
          </cell>
          <cell r="I13">
            <v>5.2</v>
          </cell>
          <cell r="J13">
            <v>4.09</v>
          </cell>
        </row>
        <row r="14">
          <cell r="B14" t="str">
            <v>海洋科学2班</v>
          </cell>
          <cell r="C14" t="str">
            <v>201729040207</v>
          </cell>
          <cell r="D14" t="str">
            <v>彭舒蔚</v>
          </cell>
          <cell r="E14" t="str">
            <v>女</v>
          </cell>
          <cell r="F14" t="str">
            <v>团员</v>
          </cell>
          <cell r="G14">
            <v>13.95</v>
          </cell>
          <cell r="H14">
            <v>55.83</v>
          </cell>
          <cell r="I14">
            <v>5</v>
          </cell>
          <cell r="J14">
            <v>3.91</v>
          </cell>
        </row>
        <row r="15">
          <cell r="B15" t="str">
            <v>海洋科学2班</v>
          </cell>
          <cell r="C15" t="str">
            <v>201729040218</v>
          </cell>
          <cell r="D15" t="str">
            <v>吴家敏</v>
          </cell>
          <cell r="E15" t="str">
            <v>女</v>
          </cell>
          <cell r="F15" t="str">
            <v>团员</v>
          </cell>
          <cell r="G15">
            <v>13.35</v>
          </cell>
          <cell r="H15">
            <v>55.604999999999997</v>
          </cell>
          <cell r="I15">
            <v>5.5</v>
          </cell>
          <cell r="J15">
            <v>3.94</v>
          </cell>
        </row>
        <row r="16">
          <cell r="B16" t="str">
            <v>海洋科学2班</v>
          </cell>
          <cell r="C16" t="str">
            <v>201729040215</v>
          </cell>
          <cell r="D16" t="str">
            <v>张超</v>
          </cell>
          <cell r="E16" t="str">
            <v>男</v>
          </cell>
          <cell r="F16" t="str">
            <v>团员</v>
          </cell>
          <cell r="G16">
            <v>16.32</v>
          </cell>
          <cell r="H16">
            <v>52.9</v>
          </cell>
          <cell r="I16">
            <v>5.2</v>
          </cell>
          <cell r="J16">
            <v>3.85</v>
          </cell>
        </row>
        <row r="17">
          <cell r="B17" t="str">
            <v>海洋科学2班</v>
          </cell>
          <cell r="C17" t="str">
            <v>201729040222</v>
          </cell>
          <cell r="D17" t="str">
            <v>陈莹莹</v>
          </cell>
          <cell r="E17" t="str">
            <v>女</v>
          </cell>
          <cell r="F17" t="str">
            <v>团员</v>
          </cell>
          <cell r="G17">
            <v>14.1</v>
          </cell>
          <cell r="H17">
            <v>52.895000000000003</v>
          </cell>
          <cell r="I17">
            <v>5</v>
          </cell>
          <cell r="J17">
            <v>3.8</v>
          </cell>
          <cell r="K17">
            <v>73.194999999999993</v>
          </cell>
        </row>
        <row r="18">
          <cell r="B18" t="str">
            <v>海洋科学2班</v>
          </cell>
          <cell r="C18" t="str">
            <v>201729040224</v>
          </cell>
          <cell r="D18" t="str">
            <v>董玉赟</v>
          </cell>
          <cell r="E18" t="str">
            <v>男</v>
          </cell>
          <cell r="F18" t="str">
            <v>团员</v>
          </cell>
          <cell r="G18">
            <v>11.77</v>
          </cell>
          <cell r="H18">
            <v>53.19</v>
          </cell>
          <cell r="I18">
            <v>6.2</v>
          </cell>
          <cell r="J18">
            <v>3.8</v>
          </cell>
          <cell r="K18">
            <v>71.16</v>
          </cell>
        </row>
        <row r="19">
          <cell r="B19" t="str">
            <v>海洋科学2班</v>
          </cell>
          <cell r="C19" t="str">
            <v>201729040206</v>
          </cell>
          <cell r="D19" t="str">
            <v>陈倩仪</v>
          </cell>
          <cell r="E19" t="str">
            <v>女</v>
          </cell>
          <cell r="F19" t="str">
            <v>团员</v>
          </cell>
          <cell r="G19">
            <v>12.35</v>
          </cell>
          <cell r="H19">
            <v>53.07</v>
          </cell>
          <cell r="I19">
            <v>5.2</v>
          </cell>
          <cell r="J19">
            <v>3.79</v>
          </cell>
        </row>
        <row r="20">
          <cell r="B20" t="str">
            <v>海洋科学2班</v>
          </cell>
          <cell r="C20" t="str">
            <v>201729040216</v>
          </cell>
          <cell r="D20" t="str">
            <v>刘伟星</v>
          </cell>
          <cell r="E20" t="str">
            <v>男</v>
          </cell>
          <cell r="F20" t="str">
            <v>团员</v>
          </cell>
          <cell r="G20">
            <v>11.35</v>
          </cell>
          <cell r="H20">
            <v>52.86</v>
          </cell>
          <cell r="I20">
            <v>5.2</v>
          </cell>
          <cell r="J20">
            <v>3.85</v>
          </cell>
          <cell r="K20">
            <v>69.41</v>
          </cell>
        </row>
        <row r="21">
          <cell r="B21" t="str">
            <v>海洋科学2班</v>
          </cell>
          <cell r="C21" t="str">
            <v>201729040213</v>
          </cell>
          <cell r="D21" t="str">
            <v>高烁璇</v>
          </cell>
          <cell r="E21" t="str">
            <v>女</v>
          </cell>
          <cell r="F21" t="str">
            <v>团员</v>
          </cell>
          <cell r="G21">
            <v>12.92</v>
          </cell>
          <cell r="H21">
            <v>49.924999999999997</v>
          </cell>
          <cell r="I21">
            <v>5.4</v>
          </cell>
          <cell r="J21">
            <v>3.58</v>
          </cell>
          <cell r="K21">
            <v>68.245000000000005</v>
          </cell>
        </row>
        <row r="22">
          <cell r="B22" t="str">
            <v>海洋科学2班</v>
          </cell>
          <cell r="C22" t="str">
            <v>201729040223</v>
          </cell>
          <cell r="D22" t="str">
            <v>缪海虹</v>
          </cell>
          <cell r="E22" t="str">
            <v>女</v>
          </cell>
          <cell r="F22" t="str">
            <v>团员</v>
          </cell>
          <cell r="G22">
            <v>12.97</v>
          </cell>
          <cell r="H22">
            <v>49.695</v>
          </cell>
          <cell r="I22">
            <v>5</v>
          </cell>
          <cell r="J22">
            <v>3.61</v>
          </cell>
        </row>
        <row r="23">
          <cell r="B23" t="str">
            <v>海洋科学2班</v>
          </cell>
          <cell r="C23" t="str">
            <v>201729040201</v>
          </cell>
          <cell r="D23" t="str">
            <v>罗杰文</v>
          </cell>
          <cell r="E23" t="str">
            <v>男</v>
          </cell>
          <cell r="F23" t="str">
            <v>团员</v>
          </cell>
          <cell r="G23">
            <v>10</v>
          </cell>
          <cell r="H23">
            <v>50</v>
          </cell>
          <cell r="I23">
            <v>5.3</v>
          </cell>
          <cell r="J23">
            <v>3.64</v>
          </cell>
          <cell r="K23">
            <v>65.3</v>
          </cell>
        </row>
        <row r="24">
          <cell r="B24" t="str">
            <v>海洋科学2班</v>
          </cell>
          <cell r="C24" t="str">
            <v>201729040210</v>
          </cell>
          <cell r="D24" t="str">
            <v>陈金波</v>
          </cell>
          <cell r="E24" t="str">
            <v>男</v>
          </cell>
          <cell r="F24" t="str">
            <v>团员</v>
          </cell>
          <cell r="G24">
            <v>14.27</v>
          </cell>
          <cell r="H24">
            <v>45.02</v>
          </cell>
          <cell r="I24">
            <v>5.5</v>
          </cell>
          <cell r="J24">
            <v>3.17</v>
          </cell>
        </row>
        <row r="25">
          <cell r="B25" t="str">
            <v>海洋科学2班</v>
          </cell>
          <cell r="C25" t="str">
            <v>201729040214</v>
          </cell>
          <cell r="D25" t="str">
            <v>韩承宗</v>
          </cell>
          <cell r="E25" t="str">
            <v>男</v>
          </cell>
          <cell r="F25" t="str">
            <v>群众</v>
          </cell>
          <cell r="G25">
            <v>12.45</v>
          </cell>
          <cell r="H25">
            <v>46.5</v>
          </cell>
          <cell r="I25">
            <v>5.3</v>
          </cell>
          <cell r="J25">
            <v>3.35</v>
          </cell>
          <cell r="K25">
            <v>64.25</v>
          </cell>
        </row>
        <row r="26">
          <cell r="B26" t="str">
            <v>海洋科学2班</v>
          </cell>
          <cell r="C26" t="str">
            <v>201729040208</v>
          </cell>
          <cell r="D26" t="str">
            <v>张国源</v>
          </cell>
          <cell r="E26" t="str">
            <v>男</v>
          </cell>
          <cell r="F26" t="str">
            <v>团员</v>
          </cell>
          <cell r="G26">
            <v>10</v>
          </cell>
          <cell r="H26">
            <v>41.6</v>
          </cell>
          <cell r="I26">
            <v>5</v>
          </cell>
          <cell r="J26">
            <v>3.03</v>
          </cell>
          <cell r="K26">
            <v>56.6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4"/>
  <sheetViews>
    <sheetView tabSelected="1" topLeftCell="A7" zoomScale="75" zoomScaleNormal="75" workbookViewId="0">
      <selection activeCell="D10" sqref="D10"/>
    </sheetView>
  </sheetViews>
  <sheetFormatPr defaultColWidth="17.5546875" defaultRowHeight="30" customHeight="1" x14ac:dyDescent="0.25"/>
  <cols>
    <col min="1" max="9" width="17.5546875" style="1" customWidth="1"/>
    <col min="10" max="10" width="17.5546875" style="2" customWidth="1"/>
    <col min="11" max="11" width="17.5546875" style="1" customWidth="1"/>
    <col min="12" max="16384" width="17.5546875" style="1"/>
  </cols>
  <sheetData>
    <row r="1" spans="1:13" ht="30" customHeight="1" x14ac:dyDescent="0.2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6"/>
      <c r="K1" s="35"/>
      <c r="L1" s="35"/>
      <c r="M1" s="37"/>
    </row>
    <row r="2" spans="1:13" ht="48" customHeight="1" x14ac:dyDescent="0.25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34"/>
      <c r="K2" s="33"/>
      <c r="L2" s="33"/>
      <c r="M2" s="33"/>
    </row>
    <row r="3" spans="1:13" ht="39" customHeight="1" x14ac:dyDescent="0.25">
      <c r="A3" s="38" t="s">
        <v>2</v>
      </c>
      <c r="B3" s="38"/>
      <c r="C3" s="38"/>
      <c r="D3" s="38"/>
      <c r="E3" s="38"/>
      <c r="F3" s="38"/>
      <c r="G3" s="38"/>
      <c r="H3" s="38"/>
      <c r="I3" s="38"/>
      <c r="J3" s="39"/>
      <c r="K3" s="38"/>
      <c r="L3" s="38"/>
      <c r="M3" s="40"/>
    </row>
    <row r="4" spans="1:13" ht="30" customHeight="1" x14ac:dyDescent="0.25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8" t="s">
        <v>11</v>
      </c>
      <c r="J4" s="9" t="s">
        <v>12</v>
      </c>
      <c r="K4" s="3" t="s">
        <v>13</v>
      </c>
      <c r="L4" s="3" t="s">
        <v>14</v>
      </c>
      <c r="M4" s="3" t="s">
        <v>15</v>
      </c>
    </row>
    <row r="5" spans="1:13" s="20" customFormat="1" ht="30" customHeight="1" x14ac:dyDescent="0.25">
      <c r="A5" s="16">
        <v>1</v>
      </c>
      <c r="B5" s="17" t="str">
        <f>[1]Sheet1!B5</f>
        <v>17海洋科学一班</v>
      </c>
      <c r="C5" s="18" t="str">
        <f>[1]Sheet1!C5</f>
        <v>201729040116</v>
      </c>
      <c r="D5" s="17" t="str">
        <f>[1]Sheet1!D5</f>
        <v>王芸辉</v>
      </c>
      <c r="E5" s="17" t="str">
        <f>[1]Sheet1!E5</f>
        <v>女</v>
      </c>
      <c r="F5" s="17" t="str">
        <f>[1]Sheet1!F5</f>
        <v>共青团员</v>
      </c>
      <c r="G5" s="17">
        <f>[1]Sheet1!G5</f>
        <v>20</v>
      </c>
      <c r="H5" s="17">
        <f>[1]Sheet1!H5</f>
        <v>62.25</v>
      </c>
      <c r="I5" s="17">
        <f>[1]Sheet1!I5</f>
        <v>6.7</v>
      </c>
      <c r="J5" s="19" t="str">
        <f>[1]Sheet1!J5</f>
        <v>4.37</v>
      </c>
      <c r="K5" s="17">
        <v>88.95</v>
      </c>
      <c r="L5" s="17">
        <v>1</v>
      </c>
      <c r="M5" s="17" t="s">
        <v>49</v>
      </c>
    </row>
    <row r="6" spans="1:13" s="25" customFormat="1" ht="30" customHeight="1" x14ac:dyDescent="0.25">
      <c r="A6" s="21">
        <v>2</v>
      </c>
      <c r="B6" s="22" t="str">
        <f>[2]Sheet1!B5</f>
        <v>水产养殖学三班</v>
      </c>
      <c r="C6" s="23" t="str">
        <f>[2]Sheet1!C5</f>
        <v>201719030306</v>
      </c>
      <c r="D6" s="22" t="str">
        <f>[2]Sheet1!D5</f>
        <v>董涵</v>
      </c>
      <c r="E6" s="22" t="str">
        <f>[2]Sheet1!E5</f>
        <v>女</v>
      </c>
      <c r="F6" s="22" t="str">
        <f>[2]Sheet1!F5</f>
        <v>共青团员</v>
      </c>
      <c r="G6" s="22">
        <f>[2]Sheet1!G5</f>
        <v>20</v>
      </c>
      <c r="H6" s="22">
        <f>[2]Sheet1!H5</f>
        <v>61.85</v>
      </c>
      <c r="I6" s="22">
        <f>[2]Sheet1!I5</f>
        <v>6.25</v>
      </c>
      <c r="J6" s="24">
        <f>[2]Sheet1!J5</f>
        <v>4.43</v>
      </c>
      <c r="K6" s="22">
        <f>[2]Sheet1!K5</f>
        <v>88.1</v>
      </c>
      <c r="L6" s="22">
        <v>2</v>
      </c>
      <c r="M6" s="22" t="s">
        <v>50</v>
      </c>
    </row>
    <row r="7" spans="1:13" s="25" customFormat="1" ht="30" customHeight="1" x14ac:dyDescent="0.25">
      <c r="A7" s="21">
        <v>3</v>
      </c>
      <c r="B7" s="22" t="str">
        <f>[3]Sheet1!B5</f>
        <v>海洋科学3班</v>
      </c>
      <c r="C7" s="23" t="str">
        <f>[3]Sheet1!C5</f>
        <v>201729040316</v>
      </c>
      <c r="D7" s="22" t="str">
        <f>[3]Sheet1!D5</f>
        <v>马曼格</v>
      </c>
      <c r="E7" s="22" t="str">
        <f>[3]Sheet1!E5</f>
        <v>女</v>
      </c>
      <c r="F7" s="22" t="str">
        <f>[3]Sheet1!F5</f>
        <v>共青团员</v>
      </c>
      <c r="G7" s="22">
        <f>[3]Sheet1!G5</f>
        <v>20</v>
      </c>
      <c r="H7" s="22">
        <f>[3]Sheet1!H5</f>
        <v>57.39</v>
      </c>
      <c r="I7" s="22">
        <f>[3]Sheet1!I5</f>
        <v>10</v>
      </c>
      <c r="J7" s="24">
        <v>3.94</v>
      </c>
      <c r="K7" s="22">
        <f>[3]Sheet1!K5</f>
        <v>87.39</v>
      </c>
      <c r="L7" s="22">
        <v>3</v>
      </c>
      <c r="M7" s="26" t="s">
        <v>47</v>
      </c>
    </row>
    <row r="8" spans="1:13" s="25" customFormat="1" ht="30" customHeight="1" x14ac:dyDescent="0.25">
      <c r="A8" s="21">
        <v>4</v>
      </c>
      <c r="B8" s="22" t="str">
        <f>[4]Sheet1!B16</f>
        <v>17水产养殖学2班</v>
      </c>
      <c r="C8" s="23" t="str">
        <f>[4]Sheet1!C16</f>
        <v>201719030216</v>
      </c>
      <c r="D8" s="22" t="str">
        <f>[4]Sheet1!D16</f>
        <v>宋菁晨</v>
      </c>
      <c r="E8" s="22" t="str">
        <f>[4]Sheet1!E16</f>
        <v>女</v>
      </c>
      <c r="F8" s="22" t="str">
        <f>[4]Sheet1!F16</f>
        <v>团员</v>
      </c>
      <c r="G8" s="22">
        <f>[4]Sheet1!G16</f>
        <v>18.739999999999998</v>
      </c>
      <c r="H8" s="22">
        <f>[4]Sheet1!H16</f>
        <v>60.17</v>
      </c>
      <c r="I8" s="22">
        <f>[4]Sheet1!I16</f>
        <v>8.4700000000000006</v>
      </c>
      <c r="J8" s="24">
        <f>[4]Sheet1!J16</f>
        <v>4.3099999999999996</v>
      </c>
      <c r="K8" s="22">
        <f>[4]Sheet1!K16</f>
        <v>87.38</v>
      </c>
      <c r="L8" s="22">
        <v>4</v>
      </c>
      <c r="M8" s="26" t="s">
        <v>47</v>
      </c>
    </row>
    <row r="9" spans="1:13" s="25" customFormat="1" ht="30" customHeight="1" x14ac:dyDescent="0.25">
      <c r="A9" s="21">
        <v>5</v>
      </c>
      <c r="B9" s="22" t="str">
        <f>[3]Sheet1!B6</f>
        <v>海洋科学3班</v>
      </c>
      <c r="C9" s="23" t="str">
        <f>[3]Sheet1!C6</f>
        <v>201729040301</v>
      </c>
      <c r="D9" s="22" t="str">
        <f>[3]Sheet1!D6</f>
        <v>邓景生</v>
      </c>
      <c r="E9" s="22" t="str">
        <f>[3]Sheet1!E6</f>
        <v>男</v>
      </c>
      <c r="F9" s="22" t="str">
        <f>[3]Sheet1!F6</f>
        <v>共青团员</v>
      </c>
      <c r="G9" s="22">
        <f>[3]Sheet1!G6</f>
        <v>20</v>
      </c>
      <c r="H9" s="22">
        <f>[3]Sheet1!H6</f>
        <v>60.82</v>
      </c>
      <c r="I9" s="22">
        <f>[3]Sheet1!I6</f>
        <v>6.29</v>
      </c>
      <c r="J9" s="24">
        <f>[3]Sheet1!J6</f>
        <v>4.12</v>
      </c>
      <c r="K9" s="22">
        <f>[3]Sheet1!K6</f>
        <v>87.11</v>
      </c>
      <c r="L9" s="22">
        <v>5</v>
      </c>
      <c r="M9" s="26" t="s">
        <v>47</v>
      </c>
    </row>
    <row r="10" spans="1:13" s="25" customFormat="1" ht="30" customHeight="1" x14ac:dyDescent="0.25">
      <c r="A10" s="21">
        <v>6</v>
      </c>
      <c r="B10" s="22" t="s">
        <v>16</v>
      </c>
      <c r="C10" s="23">
        <v>201719030116</v>
      </c>
      <c r="D10" s="22" t="s">
        <v>17</v>
      </c>
      <c r="E10" s="22" t="s">
        <v>18</v>
      </c>
      <c r="F10" s="22" t="s">
        <v>19</v>
      </c>
      <c r="G10" s="22">
        <v>20</v>
      </c>
      <c r="H10" s="22">
        <v>56.29</v>
      </c>
      <c r="I10" s="22">
        <v>10</v>
      </c>
      <c r="J10" s="24">
        <v>3.75</v>
      </c>
      <c r="K10" s="22">
        <v>86.29</v>
      </c>
      <c r="L10" s="22">
        <v>6</v>
      </c>
      <c r="M10" s="26" t="s">
        <v>47</v>
      </c>
    </row>
    <row r="11" spans="1:13" ht="30" customHeight="1" x14ac:dyDescent="0.25">
      <c r="A11" s="4">
        <v>7</v>
      </c>
      <c r="B11" s="5" t="str">
        <f>[2]Sheet1!B6</f>
        <v>水产养殖学三班</v>
      </c>
      <c r="C11" s="6" t="str">
        <f>[2]Sheet1!C6</f>
        <v>201719030309</v>
      </c>
      <c r="D11" s="7" t="str">
        <f>[2]Sheet1!D6</f>
        <v>刘鼎瑞</v>
      </c>
      <c r="E11" s="5" t="str">
        <f>[2]Sheet1!E6</f>
        <v>男</v>
      </c>
      <c r="F11" s="5" t="str">
        <f>[2]Sheet1!F6</f>
        <v>预备党员</v>
      </c>
      <c r="G11" s="5">
        <f>[2]Sheet1!G6</f>
        <v>17.239999999999998</v>
      </c>
      <c r="H11" s="5">
        <f>[2]Sheet1!H6</f>
        <v>61.47</v>
      </c>
      <c r="I11" s="5">
        <f>[2]Sheet1!I6</f>
        <v>6.5</v>
      </c>
      <c r="J11" s="10">
        <f>[2]Sheet1!J6</f>
        <v>3.8</v>
      </c>
      <c r="K11" s="5">
        <v>85.11</v>
      </c>
      <c r="L11" s="5">
        <v>7</v>
      </c>
      <c r="M11" s="5" t="s">
        <v>52</v>
      </c>
    </row>
    <row r="12" spans="1:13" s="25" customFormat="1" ht="30" customHeight="1" x14ac:dyDescent="0.25">
      <c r="A12" s="21">
        <v>8</v>
      </c>
      <c r="B12" s="22" t="str">
        <f>[4]Sheet1!B23</f>
        <v>17水产养殖学2班</v>
      </c>
      <c r="C12" s="23" t="str">
        <f>[4]Sheet1!C23</f>
        <v>201719030223</v>
      </c>
      <c r="D12" s="22" t="str">
        <f>[4]Sheet1!D23</f>
        <v>章银丹</v>
      </c>
      <c r="E12" s="22" t="str">
        <f>[4]Sheet1!E23</f>
        <v>女</v>
      </c>
      <c r="F12" s="22" t="str">
        <f>[4]Sheet1!F23</f>
        <v>团员</v>
      </c>
      <c r="G12" s="22">
        <f>[4]Sheet1!G23</f>
        <v>18.29</v>
      </c>
      <c r="H12" s="22">
        <f>[4]Sheet1!H23</f>
        <v>59.3</v>
      </c>
      <c r="I12" s="22">
        <f>[4]Sheet1!I23</f>
        <v>7.27</v>
      </c>
      <c r="J12" s="24">
        <f>[4]Sheet1!J23</f>
        <v>4.3600000000000003</v>
      </c>
      <c r="K12" s="22">
        <f>[4]Sheet1!K23</f>
        <v>84.86</v>
      </c>
      <c r="L12" s="22">
        <v>8</v>
      </c>
      <c r="M12" s="26" t="s">
        <v>47</v>
      </c>
    </row>
    <row r="13" spans="1:13" s="25" customFormat="1" ht="30" customHeight="1" x14ac:dyDescent="0.25">
      <c r="A13" s="21">
        <v>9</v>
      </c>
      <c r="B13" s="22" t="str">
        <f>[5]Sheet1!B4</f>
        <v>海洋科学2班</v>
      </c>
      <c r="C13" s="23" t="str">
        <f>[5]Sheet1!C4</f>
        <v>201729040209</v>
      </c>
      <c r="D13" s="22" t="str">
        <f>[5]Sheet1!D4</f>
        <v>梁童茵</v>
      </c>
      <c r="E13" s="22" t="str">
        <f>[5]Sheet1!E4</f>
        <v>女</v>
      </c>
      <c r="F13" s="22" t="str">
        <f>[5]Sheet1!F4</f>
        <v>团员</v>
      </c>
      <c r="G13" s="22">
        <f>[5]Sheet1!G4</f>
        <v>17.55</v>
      </c>
      <c r="H13" s="22">
        <f>[5]Sheet1!H4</f>
        <v>59.6</v>
      </c>
      <c r="I13" s="22">
        <f>[5]Sheet1!I4</f>
        <v>7.7</v>
      </c>
      <c r="J13" s="24">
        <f>[5]Sheet1!J4</f>
        <v>4.17</v>
      </c>
      <c r="K13" s="22">
        <f>[5]Sheet1!K4</f>
        <v>84.85</v>
      </c>
      <c r="L13" s="22">
        <v>9</v>
      </c>
      <c r="M13" s="26" t="s">
        <v>47</v>
      </c>
    </row>
    <row r="14" spans="1:13" s="25" customFormat="1" ht="30" customHeight="1" x14ac:dyDescent="0.25">
      <c r="A14" s="21">
        <v>10</v>
      </c>
      <c r="B14" s="22" t="str">
        <f>[2]Sheet1!B7</f>
        <v>水产养殖学三班</v>
      </c>
      <c r="C14" s="23" t="str">
        <f>[2]Sheet1!C7</f>
        <v>201719030316</v>
      </c>
      <c r="D14" s="22" t="str">
        <f>[2]Sheet1!D7</f>
        <v>吴妤莘</v>
      </c>
      <c r="E14" s="22" t="str">
        <f>[2]Sheet1!E7</f>
        <v>女</v>
      </c>
      <c r="F14" s="22" t="str">
        <f>[2]Sheet1!F7</f>
        <v>预备党员</v>
      </c>
      <c r="G14" s="22">
        <f>[2]Sheet1!G7</f>
        <v>20</v>
      </c>
      <c r="H14" s="22">
        <f>[2]Sheet1!H7</f>
        <v>56.33</v>
      </c>
      <c r="I14" s="22">
        <f>[2]Sheet1!I7</f>
        <v>8.5500000000000007</v>
      </c>
      <c r="J14" s="24">
        <f>[2]Sheet1!J7</f>
        <v>4.0999999999999996</v>
      </c>
      <c r="K14" s="22">
        <v>84.78</v>
      </c>
      <c r="L14" s="22">
        <v>10</v>
      </c>
      <c r="M14" s="26" t="s">
        <v>47</v>
      </c>
    </row>
    <row r="15" spans="1:13" s="25" customFormat="1" ht="30" customHeight="1" x14ac:dyDescent="0.25">
      <c r="A15" s="21">
        <v>11</v>
      </c>
      <c r="B15" s="22" t="str">
        <f>[1]Sheet1!B6</f>
        <v>17海洋科学一班</v>
      </c>
      <c r="C15" s="23" t="str">
        <f>[1]Sheet1!C6</f>
        <v>201729040109</v>
      </c>
      <c r="D15" s="22" t="str">
        <f>[1]Sheet1!D6</f>
        <v>黄书磊</v>
      </c>
      <c r="E15" s="22" t="str">
        <f>[1]Sheet1!E6</f>
        <v>男</v>
      </c>
      <c r="F15" s="22" t="str">
        <f>[1]Sheet1!F6</f>
        <v>预备党员</v>
      </c>
      <c r="G15" s="22">
        <f>[1]Sheet1!G6</f>
        <v>20</v>
      </c>
      <c r="H15" s="22">
        <f>[1]Sheet1!H6</f>
        <v>57.37</v>
      </c>
      <c r="I15" s="22">
        <f>[1]Sheet1!I6</f>
        <v>7.4</v>
      </c>
      <c r="J15" s="24" t="str">
        <f>[1]Sheet1!J6</f>
        <v>4.12</v>
      </c>
      <c r="K15" s="22">
        <f>[1]Sheet1!K6</f>
        <v>84.77</v>
      </c>
      <c r="L15" s="22">
        <v>11</v>
      </c>
      <c r="M15" s="26" t="s">
        <v>47</v>
      </c>
    </row>
    <row r="16" spans="1:13" s="25" customFormat="1" ht="30" customHeight="1" x14ac:dyDescent="0.25">
      <c r="A16" s="21">
        <v>12</v>
      </c>
      <c r="B16" s="22" t="str">
        <f>[3]Sheet1!B7</f>
        <v>海洋科学3班</v>
      </c>
      <c r="C16" s="23" t="str">
        <f>[3]Sheet1!C7</f>
        <v>201729040317</v>
      </c>
      <c r="D16" s="22" t="str">
        <f>[3]Sheet1!D7</f>
        <v>孟庆悦</v>
      </c>
      <c r="E16" s="22" t="str">
        <f>[3]Sheet1!E7</f>
        <v>女</v>
      </c>
      <c r="F16" s="22" t="str">
        <f>[3]Sheet1!F7</f>
        <v>共青团员</v>
      </c>
      <c r="G16" s="22">
        <f>[3]Sheet1!G7</f>
        <v>19.170000000000002</v>
      </c>
      <c r="H16" s="22">
        <f>[3]Sheet1!H7</f>
        <v>59.68</v>
      </c>
      <c r="I16" s="22">
        <f>[3]Sheet1!I7</f>
        <v>6.19</v>
      </c>
      <c r="J16" s="24">
        <f>[3]Sheet1!J7</f>
        <v>4.1100000000000003</v>
      </c>
      <c r="K16" s="22">
        <v>84.74</v>
      </c>
      <c r="L16" s="22">
        <v>12</v>
      </c>
      <c r="M16" s="26" t="s">
        <v>47</v>
      </c>
    </row>
    <row r="17" spans="1:13" s="25" customFormat="1" ht="30" customHeight="1" x14ac:dyDescent="0.25">
      <c r="A17" s="21">
        <v>13</v>
      </c>
      <c r="B17" s="22" t="str">
        <f>[3]Sheet1!B8</f>
        <v>海洋科学3班</v>
      </c>
      <c r="C17" s="23" t="str">
        <f>[3]Sheet1!C8</f>
        <v>201729040312</v>
      </c>
      <c r="D17" s="22" t="str">
        <f>[3]Sheet1!D8</f>
        <v>李家宝</v>
      </c>
      <c r="E17" s="22" t="str">
        <f>[3]Sheet1!E8</f>
        <v>女</v>
      </c>
      <c r="F17" s="22" t="str">
        <f>[3]Sheet1!F8</f>
        <v>共青团员</v>
      </c>
      <c r="G17" s="22">
        <f>[3]Sheet1!G8</f>
        <v>15.94</v>
      </c>
      <c r="H17" s="22">
        <f>[3]Sheet1!H8</f>
        <v>58.52</v>
      </c>
      <c r="I17" s="22">
        <f>[3]Sheet1!I8</f>
        <v>10</v>
      </c>
      <c r="J17" s="24">
        <f>[3]Sheet1!J8</f>
        <v>4.18</v>
      </c>
      <c r="K17" s="22">
        <f>[3]Sheet1!K8</f>
        <v>84.46</v>
      </c>
      <c r="L17" s="22">
        <v>13</v>
      </c>
      <c r="M17" s="26" t="s">
        <v>47</v>
      </c>
    </row>
    <row r="18" spans="1:13" s="25" customFormat="1" ht="30" customHeight="1" x14ac:dyDescent="0.25">
      <c r="A18" s="21">
        <v>14</v>
      </c>
      <c r="B18" s="22" t="s">
        <v>16</v>
      </c>
      <c r="C18" s="23">
        <v>201719030104</v>
      </c>
      <c r="D18" s="22" t="s">
        <v>20</v>
      </c>
      <c r="E18" s="22" t="s">
        <v>21</v>
      </c>
      <c r="F18" s="22" t="s">
        <v>19</v>
      </c>
      <c r="G18" s="22">
        <v>19.02</v>
      </c>
      <c r="H18" s="22">
        <v>57.66</v>
      </c>
      <c r="I18" s="22">
        <v>7</v>
      </c>
      <c r="J18" s="24">
        <v>4.01</v>
      </c>
      <c r="K18" s="22">
        <v>83.62</v>
      </c>
      <c r="L18" s="22">
        <v>14</v>
      </c>
      <c r="M18" s="26" t="s">
        <v>47</v>
      </c>
    </row>
    <row r="19" spans="1:13" s="25" customFormat="1" ht="30" customHeight="1" x14ac:dyDescent="0.25">
      <c r="A19" s="21">
        <v>15</v>
      </c>
      <c r="B19" s="22" t="str">
        <f>[1]Sheet1!B9</f>
        <v>17海洋科学一班</v>
      </c>
      <c r="C19" s="23" t="str">
        <f>[1]Sheet1!C9</f>
        <v>201729040106</v>
      </c>
      <c r="D19" s="22" t="str">
        <f>[1]Sheet1!D9</f>
        <v>高钰淼</v>
      </c>
      <c r="E19" s="22" t="str">
        <f>[1]Sheet1!E9</f>
        <v>女</v>
      </c>
      <c r="F19" s="22" t="str">
        <f>[1]Sheet1!F9</f>
        <v>预备党员</v>
      </c>
      <c r="G19" s="22">
        <f>[1]Sheet1!G9</f>
        <v>20</v>
      </c>
      <c r="H19" s="22">
        <f>[1]Sheet1!H9</f>
        <v>58.56</v>
      </c>
      <c r="I19" s="22">
        <f>[1]Sheet1!I9</f>
        <v>5</v>
      </c>
      <c r="J19" s="24" t="str">
        <f>[1]Sheet1!J9</f>
        <v>4.01</v>
      </c>
      <c r="K19" s="22">
        <f>[1]Sheet1!K9</f>
        <v>83.56</v>
      </c>
      <c r="L19" s="22">
        <v>15</v>
      </c>
      <c r="M19" s="22" t="s">
        <v>47</v>
      </c>
    </row>
    <row r="20" spans="1:13" s="32" customFormat="1" ht="30" customHeight="1" x14ac:dyDescent="0.25">
      <c r="A20" s="27">
        <v>16</v>
      </c>
      <c r="B20" s="28" t="str">
        <f>[1]Sheet1!B15</f>
        <v>17海洋科学一班</v>
      </c>
      <c r="C20" s="29" t="str">
        <f>[1]Sheet1!C15</f>
        <v>201729040118</v>
      </c>
      <c r="D20" s="28" t="str">
        <f>[1]Sheet1!D15</f>
        <v>徐旖梦</v>
      </c>
      <c r="E20" s="28" t="str">
        <f>[1]Sheet1!E15</f>
        <v>女</v>
      </c>
      <c r="F20" s="28" t="str">
        <f>[1]Sheet1!F15</f>
        <v>共青团员</v>
      </c>
      <c r="G20" s="28">
        <f>[1]Sheet1!G15</f>
        <v>20</v>
      </c>
      <c r="H20" s="28">
        <f>[1]Sheet1!H15</f>
        <v>53.55</v>
      </c>
      <c r="I20" s="28">
        <f>[1]Sheet1!I15</f>
        <v>10</v>
      </c>
      <c r="J20" s="30" t="str">
        <f>[1]Sheet1!J15</f>
        <v>3.82</v>
      </c>
      <c r="K20" s="28">
        <f>[1]Sheet1!K15</f>
        <v>83.55</v>
      </c>
      <c r="L20" s="28">
        <v>16</v>
      </c>
      <c r="M20" s="31" t="s">
        <v>48</v>
      </c>
    </row>
    <row r="21" spans="1:13" s="25" customFormat="1" ht="30" customHeight="1" x14ac:dyDescent="0.25">
      <c r="A21" s="21">
        <v>17</v>
      </c>
      <c r="B21" s="22" t="str">
        <f>[2]Sheet1!B8</f>
        <v>水产养殖学三班</v>
      </c>
      <c r="C21" s="23" t="str">
        <f>[2]Sheet1!C8</f>
        <v>201719030322</v>
      </c>
      <c r="D21" s="22" t="str">
        <f>[2]Sheet1!D8</f>
        <v>张判</v>
      </c>
      <c r="E21" s="22" t="str">
        <f>[2]Sheet1!E8</f>
        <v>男</v>
      </c>
      <c r="F21" s="22" t="str">
        <f>[2]Sheet1!F8</f>
        <v>共青团员</v>
      </c>
      <c r="G21" s="22">
        <f>[2]Sheet1!G8</f>
        <v>20</v>
      </c>
      <c r="H21" s="22">
        <f>[2]Sheet1!H8</f>
        <v>55.86</v>
      </c>
      <c r="I21" s="22">
        <f>[2]Sheet1!I8</f>
        <v>7.75</v>
      </c>
      <c r="J21" s="24">
        <f>[2]Sheet1!J8</f>
        <v>4.01</v>
      </c>
      <c r="K21" s="22">
        <v>83.01</v>
      </c>
      <c r="L21" s="22">
        <v>17</v>
      </c>
      <c r="M21" s="22" t="s">
        <v>47</v>
      </c>
    </row>
    <row r="22" spans="1:13" s="32" customFormat="1" ht="30" customHeight="1" x14ac:dyDescent="0.25">
      <c r="A22" s="27">
        <v>18</v>
      </c>
      <c r="B22" s="28" t="s">
        <v>16</v>
      </c>
      <c r="C22" s="29">
        <v>201719030114</v>
      </c>
      <c r="D22" s="28" t="s">
        <v>22</v>
      </c>
      <c r="E22" s="28" t="s">
        <v>21</v>
      </c>
      <c r="F22" s="28" t="s">
        <v>23</v>
      </c>
      <c r="G22" s="28">
        <v>19.07</v>
      </c>
      <c r="H22" s="28">
        <v>57.07</v>
      </c>
      <c r="I22" s="28">
        <v>6.9</v>
      </c>
      <c r="J22" s="30">
        <v>3.66</v>
      </c>
      <c r="K22" s="28">
        <v>82.79</v>
      </c>
      <c r="L22" s="28">
        <v>18</v>
      </c>
      <c r="M22" s="31" t="s">
        <v>48</v>
      </c>
    </row>
    <row r="23" spans="1:13" s="32" customFormat="1" ht="30" customHeight="1" x14ac:dyDescent="0.25">
      <c r="A23" s="27">
        <v>19</v>
      </c>
      <c r="B23" s="28" t="str">
        <f>[5]Sheet1!B5</f>
        <v>海洋科学2班</v>
      </c>
      <c r="C23" s="29" t="str">
        <f>[5]Sheet1!C5</f>
        <v>201729040204</v>
      </c>
      <c r="D23" s="28" t="str">
        <f>[5]Sheet1!D5</f>
        <v>陈心妍</v>
      </c>
      <c r="E23" s="28" t="str">
        <f>[5]Sheet1!E5</f>
        <v>女</v>
      </c>
      <c r="F23" s="28" t="str">
        <f>[5]Sheet1!F5</f>
        <v>团员</v>
      </c>
      <c r="G23" s="28">
        <f>[5]Sheet1!G5</f>
        <v>16.32</v>
      </c>
      <c r="H23" s="28">
        <f>[5]Sheet1!H5</f>
        <v>58.26</v>
      </c>
      <c r="I23" s="28">
        <f>[5]Sheet1!I5</f>
        <v>8.1999999999999993</v>
      </c>
      <c r="J23" s="30">
        <f>[5]Sheet1!J5</f>
        <v>4.09</v>
      </c>
      <c r="K23" s="28">
        <f>[5]Sheet1!K5</f>
        <v>82.78</v>
      </c>
      <c r="L23" s="28">
        <v>19</v>
      </c>
      <c r="M23" s="31" t="s">
        <v>48</v>
      </c>
    </row>
    <row r="24" spans="1:13" s="32" customFormat="1" ht="30" customHeight="1" x14ac:dyDescent="0.25">
      <c r="A24" s="27">
        <v>20</v>
      </c>
      <c r="B24" s="28" t="s">
        <v>16</v>
      </c>
      <c r="C24" s="29">
        <v>201719030101</v>
      </c>
      <c r="D24" s="28" t="s">
        <v>24</v>
      </c>
      <c r="E24" s="28" t="s">
        <v>18</v>
      </c>
      <c r="F24" s="28" t="s">
        <v>23</v>
      </c>
      <c r="G24" s="28">
        <v>17.760000000000002</v>
      </c>
      <c r="H24" s="28">
        <v>58.97</v>
      </c>
      <c r="I24" s="28">
        <v>6</v>
      </c>
      <c r="J24" s="30">
        <v>3.66</v>
      </c>
      <c r="K24" s="28">
        <v>82.73</v>
      </c>
      <c r="L24" s="28">
        <v>20</v>
      </c>
      <c r="M24" s="31" t="s">
        <v>48</v>
      </c>
    </row>
    <row r="25" spans="1:13" s="32" customFormat="1" ht="30" customHeight="1" x14ac:dyDescent="0.25">
      <c r="A25" s="27">
        <v>21</v>
      </c>
      <c r="B25" s="28" t="s">
        <v>16</v>
      </c>
      <c r="C25" s="29">
        <v>201719030119</v>
      </c>
      <c r="D25" s="28" t="s">
        <v>25</v>
      </c>
      <c r="E25" s="28" t="s">
        <v>26</v>
      </c>
      <c r="F25" s="28" t="s">
        <v>23</v>
      </c>
      <c r="G25" s="28">
        <v>20</v>
      </c>
      <c r="H25" s="28">
        <v>55.64</v>
      </c>
      <c r="I25" s="28">
        <v>6.9</v>
      </c>
      <c r="J25" s="30">
        <v>4.03</v>
      </c>
      <c r="K25" s="28">
        <v>82.54</v>
      </c>
      <c r="L25" s="28">
        <v>21</v>
      </c>
      <c r="M25" s="31" t="s">
        <v>48</v>
      </c>
    </row>
    <row r="26" spans="1:13" ht="30" customHeight="1" x14ac:dyDescent="0.25">
      <c r="A26" s="4">
        <v>22</v>
      </c>
      <c r="B26" s="5" t="str">
        <f>[1]Sheet1!B28</f>
        <v>17海洋科学一班</v>
      </c>
      <c r="C26" s="6">
        <f>[1]Sheet1!C28</f>
        <v>201719030122</v>
      </c>
      <c r="D26" s="7" t="str">
        <f>[1]Sheet1!D28</f>
        <v>张家洱</v>
      </c>
      <c r="E26" s="5" t="str">
        <f>[1]Sheet1!E28</f>
        <v>男</v>
      </c>
      <c r="F26" s="5" t="str">
        <f>[1]Sheet1!F28</f>
        <v>预备党员</v>
      </c>
      <c r="G26" s="5">
        <f>[1]Sheet1!G28</f>
        <v>20</v>
      </c>
      <c r="H26" s="5">
        <f>[1]Sheet1!H28</f>
        <v>55.45</v>
      </c>
      <c r="I26" s="5">
        <f>[1]Sheet1!I28</f>
        <v>7</v>
      </c>
      <c r="J26" s="10">
        <v>3.96</v>
      </c>
      <c r="K26" s="5">
        <f>[1]Sheet1!K28</f>
        <v>82.45</v>
      </c>
      <c r="L26" s="5">
        <v>22</v>
      </c>
      <c r="M26" s="5" t="s">
        <v>53</v>
      </c>
    </row>
    <row r="27" spans="1:13" ht="30" customHeight="1" x14ac:dyDescent="0.25">
      <c r="A27" s="4">
        <v>23</v>
      </c>
      <c r="B27" s="5" t="str">
        <f>[1]Sheet1!B13</f>
        <v>17海洋科学一班</v>
      </c>
      <c r="C27" s="6" t="str">
        <f>[1]Sheet1!C13</f>
        <v>201729040103</v>
      </c>
      <c r="D27" s="7" t="str">
        <f>[1]Sheet1!D13</f>
        <v>陈梅芳</v>
      </c>
      <c r="E27" s="5" t="str">
        <f>[1]Sheet1!E13</f>
        <v>女</v>
      </c>
      <c r="F27" s="5" t="str">
        <f>[1]Sheet1!F13</f>
        <v>共青团员</v>
      </c>
      <c r="G27" s="5">
        <f>[1]Sheet1!G13</f>
        <v>16.84</v>
      </c>
      <c r="H27" s="5">
        <f>[1]Sheet1!H13</f>
        <v>55.25</v>
      </c>
      <c r="I27" s="5">
        <f>[1]Sheet1!I13</f>
        <v>5.6</v>
      </c>
      <c r="J27" s="10" t="str">
        <f>[1]Sheet1!J13</f>
        <v>3.90</v>
      </c>
      <c r="K27" s="5">
        <f>[1]Sheet1!K13</f>
        <v>81.8</v>
      </c>
      <c r="L27" s="5">
        <v>23</v>
      </c>
      <c r="M27" s="5" t="s">
        <v>53</v>
      </c>
    </row>
    <row r="28" spans="1:13" s="32" customFormat="1" ht="30" customHeight="1" x14ac:dyDescent="0.25">
      <c r="A28" s="27">
        <v>24</v>
      </c>
      <c r="B28" s="28" t="str">
        <f>[3]Sheet1!B9</f>
        <v>海洋科学3班</v>
      </c>
      <c r="C28" s="29" t="str">
        <f>[3]Sheet1!C9</f>
        <v>201729040315</v>
      </c>
      <c r="D28" s="28" t="str">
        <f>[3]Sheet1!D9</f>
        <v>林靖钧</v>
      </c>
      <c r="E28" s="28" t="str">
        <f>[3]Sheet1!E9</f>
        <v>男</v>
      </c>
      <c r="F28" s="28" t="str">
        <f>[3]Sheet1!F9</f>
        <v>共青团员</v>
      </c>
      <c r="G28" s="28">
        <f>[3]Sheet1!G9</f>
        <v>13.73</v>
      </c>
      <c r="H28" s="28">
        <f>[3]Sheet1!H9</f>
        <v>59.12</v>
      </c>
      <c r="I28" s="28">
        <f>[3]Sheet1!I9</f>
        <v>8.5</v>
      </c>
      <c r="J28" s="30">
        <f>[3]Sheet1!J9</f>
        <v>4.1100000000000003</v>
      </c>
      <c r="K28" s="28">
        <v>81.150000000000006</v>
      </c>
      <c r="L28" s="28">
        <v>24</v>
      </c>
      <c r="M28" s="31" t="s">
        <v>48</v>
      </c>
    </row>
    <row r="29" spans="1:13" s="32" customFormat="1" ht="30" customHeight="1" x14ac:dyDescent="0.25">
      <c r="A29" s="27">
        <v>25</v>
      </c>
      <c r="B29" s="28" t="str">
        <f>[4]Sheet1!B12</f>
        <v>17水产养殖学2班</v>
      </c>
      <c r="C29" s="29" t="str">
        <f>[4]Sheet1!C12</f>
        <v>201719030209</v>
      </c>
      <c r="D29" s="28" t="str">
        <f>[4]Sheet1!D12</f>
        <v>雷金宁</v>
      </c>
      <c r="E29" s="28" t="str">
        <f>[4]Sheet1!E12</f>
        <v>女</v>
      </c>
      <c r="F29" s="28" t="str">
        <f>[4]Sheet1!F12</f>
        <v>团员</v>
      </c>
      <c r="G29" s="28">
        <f>[4]Sheet1!G12</f>
        <v>14.46</v>
      </c>
      <c r="H29" s="28">
        <f>[4]Sheet1!H12</f>
        <v>56.935000000000002</v>
      </c>
      <c r="I29" s="28">
        <f>[4]Sheet1!I12</f>
        <v>9.3699999999999992</v>
      </c>
      <c r="J29" s="30">
        <f>[4]Sheet1!J12</f>
        <v>4.1500000000000004</v>
      </c>
      <c r="K29" s="28">
        <f>[4]Sheet1!K12</f>
        <v>80.765000000000001</v>
      </c>
      <c r="L29" s="28">
        <v>25</v>
      </c>
      <c r="M29" s="28" t="s">
        <v>51</v>
      </c>
    </row>
    <row r="30" spans="1:13" ht="30" customHeight="1" x14ac:dyDescent="0.25">
      <c r="A30" s="4">
        <v>26</v>
      </c>
      <c r="B30" s="5" t="s">
        <v>16</v>
      </c>
      <c r="C30" s="6">
        <v>201719030111</v>
      </c>
      <c r="D30" s="7" t="s">
        <v>27</v>
      </c>
      <c r="E30" s="5" t="s">
        <v>18</v>
      </c>
      <c r="F30" s="5" t="s">
        <v>28</v>
      </c>
      <c r="G30" s="5">
        <v>17.5</v>
      </c>
      <c r="H30" s="5">
        <v>56.2</v>
      </c>
      <c r="I30" s="5">
        <v>6.4</v>
      </c>
      <c r="J30" s="10">
        <v>4.09</v>
      </c>
      <c r="K30" s="5">
        <v>80.099999999999994</v>
      </c>
      <c r="L30" s="5">
        <v>26</v>
      </c>
      <c r="M30" s="5" t="s">
        <v>53</v>
      </c>
    </row>
    <row r="31" spans="1:13" s="32" customFormat="1" ht="30" customHeight="1" x14ac:dyDescent="0.25">
      <c r="A31" s="27">
        <v>27</v>
      </c>
      <c r="B31" s="28" t="str">
        <f>[1]Sheet1!B10</f>
        <v>17海洋科学一班</v>
      </c>
      <c r="C31" s="29" t="str">
        <f>[1]Sheet1!C10</f>
        <v>201729040121</v>
      </c>
      <c r="D31" s="28" t="str">
        <f>[1]Sheet1!D10</f>
        <v>张谷曼</v>
      </c>
      <c r="E31" s="28" t="str">
        <f>[1]Sheet1!E10</f>
        <v>女</v>
      </c>
      <c r="F31" s="28" t="str">
        <f>[1]Sheet1!F10</f>
        <v>共青团员</v>
      </c>
      <c r="G31" s="28">
        <f>[1]Sheet1!G10</f>
        <v>16.54</v>
      </c>
      <c r="H31" s="28">
        <f>[1]Sheet1!H10</f>
        <v>57.32</v>
      </c>
      <c r="I31" s="28">
        <f>[1]Sheet1!I10</f>
        <v>6</v>
      </c>
      <c r="J31" s="30" t="str">
        <f>[1]Sheet1!J10</f>
        <v>4.00</v>
      </c>
      <c r="K31" s="28">
        <f>[1]Sheet1!K10</f>
        <v>79.86</v>
      </c>
      <c r="L31" s="28">
        <v>27</v>
      </c>
      <c r="M31" s="28" t="s">
        <v>54</v>
      </c>
    </row>
    <row r="32" spans="1:13" s="32" customFormat="1" ht="30" customHeight="1" x14ac:dyDescent="0.25">
      <c r="A32" s="27">
        <v>28</v>
      </c>
      <c r="B32" s="28" t="str">
        <f>[2]Sheet1!B9</f>
        <v>水产养殖学三班</v>
      </c>
      <c r="C32" s="29" t="str">
        <f>[2]Sheet1!C9</f>
        <v>201719030314</v>
      </c>
      <c r="D32" s="28" t="str">
        <f>[2]Sheet1!D9</f>
        <v>王黎</v>
      </c>
      <c r="E32" s="28" t="str">
        <f>[2]Sheet1!E9</f>
        <v>女</v>
      </c>
      <c r="F32" s="28" t="str">
        <f>[2]Sheet1!F9</f>
        <v>共青团员</v>
      </c>
      <c r="G32" s="28">
        <f>[2]Sheet1!G9</f>
        <v>17.100000000000001</v>
      </c>
      <c r="H32" s="28">
        <f>[2]Sheet1!H9</f>
        <v>57.46</v>
      </c>
      <c r="I32" s="28">
        <f>[2]Sheet1!I9</f>
        <v>5.25</v>
      </c>
      <c r="J32" s="30">
        <f>[2]Sheet1!J9</f>
        <v>3.94</v>
      </c>
      <c r="K32" s="28">
        <v>79.81</v>
      </c>
      <c r="L32" s="28">
        <v>28</v>
      </c>
      <c r="M32" s="28" t="s">
        <v>54</v>
      </c>
    </row>
    <row r="33" spans="1:13" s="32" customFormat="1" ht="30" customHeight="1" x14ac:dyDescent="0.25">
      <c r="A33" s="27">
        <v>29</v>
      </c>
      <c r="B33" s="28" t="str">
        <f>[4]Sheet1!B5</f>
        <v>17水产养殖学2班</v>
      </c>
      <c r="C33" s="29" t="str">
        <f>[4]Sheet1!C5</f>
        <v>201719030201</v>
      </c>
      <c r="D33" s="28" t="str">
        <f>[4]Sheet1!D5</f>
        <v>陈洁</v>
      </c>
      <c r="E33" s="28" t="str">
        <f>[4]Sheet1!E5</f>
        <v>女</v>
      </c>
      <c r="F33" s="28" t="str">
        <f>[4]Sheet1!F5</f>
        <v>团员</v>
      </c>
      <c r="G33" s="28">
        <f>[4]Sheet1!G5</f>
        <v>19.149999999999999</v>
      </c>
      <c r="H33" s="28">
        <f>[4]Sheet1!H5</f>
        <v>53.768999999999998</v>
      </c>
      <c r="I33" s="28">
        <f>[4]Sheet1!I5</f>
        <v>6.87</v>
      </c>
      <c r="J33" s="30">
        <f>[4]Sheet1!J5</f>
        <v>3.85</v>
      </c>
      <c r="K33" s="28">
        <f>[4]Sheet1!K5</f>
        <v>79.789000000000001</v>
      </c>
      <c r="L33" s="28">
        <v>29</v>
      </c>
      <c r="M33" s="28" t="s">
        <v>54</v>
      </c>
    </row>
    <row r="34" spans="1:13" s="32" customFormat="1" ht="30" customHeight="1" x14ac:dyDescent="0.25">
      <c r="A34" s="27">
        <v>30</v>
      </c>
      <c r="B34" s="28" t="str">
        <f>[4]Sheet1!B20</f>
        <v>17水产养殖学2班</v>
      </c>
      <c r="C34" s="29" t="str">
        <f>[4]Sheet1!C20</f>
        <v>201719030220</v>
      </c>
      <c r="D34" s="28" t="str">
        <f>[4]Sheet1!D20</f>
        <v>许莹</v>
      </c>
      <c r="E34" s="28" t="str">
        <f>[4]Sheet1!E20</f>
        <v>女</v>
      </c>
      <c r="F34" s="28" t="str">
        <f>[4]Sheet1!F20</f>
        <v>团员</v>
      </c>
      <c r="G34" s="28">
        <f>[4]Sheet1!G20</f>
        <v>19.059999999999999</v>
      </c>
      <c r="H34" s="28">
        <f>[4]Sheet1!H20</f>
        <v>54.5</v>
      </c>
      <c r="I34" s="28">
        <f>[4]Sheet1!I20</f>
        <v>6.17</v>
      </c>
      <c r="J34" s="30">
        <f>[4]Sheet1!J20</f>
        <v>3.95</v>
      </c>
      <c r="K34" s="28">
        <f>[4]Sheet1!K20</f>
        <v>79.73</v>
      </c>
      <c r="L34" s="28">
        <v>30</v>
      </c>
      <c r="M34" s="28" t="s">
        <v>54</v>
      </c>
    </row>
    <row r="35" spans="1:13" ht="30" customHeight="1" x14ac:dyDescent="0.25">
      <c r="A35" s="4">
        <v>31</v>
      </c>
      <c r="B35" s="5" t="str">
        <f>[1]Sheet1!B17</f>
        <v>17海洋科学一班</v>
      </c>
      <c r="C35" s="6" t="str">
        <f>[1]Sheet1!C17</f>
        <v>201729040107</v>
      </c>
      <c r="D35" s="7" t="str">
        <f>[1]Sheet1!D17</f>
        <v>洪泽森</v>
      </c>
      <c r="E35" s="5" t="str">
        <f>[1]Sheet1!E17</f>
        <v>男</v>
      </c>
      <c r="F35" s="5" t="str">
        <f>[1]Sheet1!F17</f>
        <v>共青团员</v>
      </c>
      <c r="G35" s="5">
        <f>[1]Sheet1!G17</f>
        <v>16.399999999999999</v>
      </c>
      <c r="H35" s="5">
        <f>[1]Sheet1!H17</f>
        <v>55.19</v>
      </c>
      <c r="I35" s="5">
        <f>[1]Sheet1!I17</f>
        <v>7.9</v>
      </c>
      <c r="J35" s="10" t="str">
        <f>[1]Sheet1!J17</f>
        <v>3.59</v>
      </c>
      <c r="K35" s="5">
        <f>[1]Sheet1!K17</f>
        <v>79.489999999999995</v>
      </c>
      <c r="L35" s="5">
        <v>31</v>
      </c>
      <c r="M35" s="5" t="s">
        <v>53</v>
      </c>
    </row>
    <row r="36" spans="1:13" s="32" customFormat="1" ht="30" customHeight="1" x14ac:dyDescent="0.25">
      <c r="A36" s="27">
        <v>32</v>
      </c>
      <c r="B36" s="28" t="str">
        <f>[5]Sheet1!B6</f>
        <v>海洋科学2班</v>
      </c>
      <c r="C36" s="29" t="str">
        <f>[5]Sheet1!C6</f>
        <v>201729040202</v>
      </c>
      <c r="D36" s="28" t="str">
        <f>[5]Sheet1!D6</f>
        <v>许煜旻</v>
      </c>
      <c r="E36" s="28" t="str">
        <f>[5]Sheet1!E6</f>
        <v>女</v>
      </c>
      <c r="F36" s="28" t="str">
        <f>[5]Sheet1!F6</f>
        <v>团员</v>
      </c>
      <c r="G36" s="28">
        <f>[5]Sheet1!G6</f>
        <v>15.35</v>
      </c>
      <c r="H36" s="28">
        <f>[5]Sheet1!H6</f>
        <v>58.5</v>
      </c>
      <c r="I36" s="28">
        <f>[5]Sheet1!I6</f>
        <v>5.5</v>
      </c>
      <c r="J36" s="30">
        <f>[5]Sheet1!J6</f>
        <v>4.09</v>
      </c>
      <c r="K36" s="28">
        <f>[5]Sheet1!K6</f>
        <v>79.349999999999994</v>
      </c>
      <c r="L36" s="28">
        <v>32</v>
      </c>
      <c r="M36" s="28" t="s">
        <v>54</v>
      </c>
    </row>
    <row r="37" spans="1:13" s="32" customFormat="1" ht="30" customHeight="1" x14ac:dyDescent="0.25">
      <c r="A37" s="27">
        <v>33</v>
      </c>
      <c r="B37" s="28" t="str">
        <f>[3]Sheet1!B10</f>
        <v>海洋科学3班</v>
      </c>
      <c r="C37" s="29" t="str">
        <f>[3]Sheet1!C10</f>
        <v>201729040320</v>
      </c>
      <c r="D37" s="28" t="str">
        <f>[3]Sheet1!D10</f>
        <v>邵礼仪</v>
      </c>
      <c r="E37" s="28" t="str">
        <f>[3]Sheet1!E10</f>
        <v>女</v>
      </c>
      <c r="F37" s="28" t="str">
        <f>[3]Sheet1!F10</f>
        <v>共青团员</v>
      </c>
      <c r="G37" s="28">
        <f>[3]Sheet1!G10</f>
        <v>17.14</v>
      </c>
      <c r="H37" s="28">
        <f>[3]Sheet1!H10</f>
        <v>56.79</v>
      </c>
      <c r="I37" s="28">
        <f>[3]Sheet1!I10</f>
        <v>5.4</v>
      </c>
      <c r="J37" s="30">
        <f>[3]Sheet1!J10</f>
        <v>4.0999999999999996</v>
      </c>
      <c r="K37" s="28">
        <f>[3]Sheet1!K10</f>
        <v>79.33</v>
      </c>
      <c r="L37" s="28">
        <v>33</v>
      </c>
      <c r="M37" s="28" t="s">
        <v>54</v>
      </c>
    </row>
    <row r="38" spans="1:13" s="32" customFormat="1" ht="30" customHeight="1" x14ac:dyDescent="0.25">
      <c r="A38" s="27">
        <v>34</v>
      </c>
      <c r="B38" s="28" t="s">
        <v>16</v>
      </c>
      <c r="C38" s="29">
        <v>201719030120</v>
      </c>
      <c r="D38" s="28" t="s">
        <v>29</v>
      </c>
      <c r="E38" s="28" t="s">
        <v>21</v>
      </c>
      <c r="F38" s="28" t="s">
        <v>23</v>
      </c>
      <c r="G38" s="28">
        <v>18.32</v>
      </c>
      <c r="H38" s="28">
        <v>54.19</v>
      </c>
      <c r="I38" s="28">
        <v>5.7</v>
      </c>
      <c r="J38" s="30">
        <v>3.92</v>
      </c>
      <c r="K38" s="28">
        <v>79.209999999999994</v>
      </c>
      <c r="L38" s="28">
        <v>34</v>
      </c>
      <c r="M38" s="28" t="s">
        <v>54</v>
      </c>
    </row>
    <row r="39" spans="1:13" s="32" customFormat="1" ht="30" customHeight="1" x14ac:dyDescent="0.25">
      <c r="A39" s="27">
        <v>35</v>
      </c>
      <c r="B39" s="28" t="str">
        <f>[3]Sheet1!B11</f>
        <v>海洋科学3班</v>
      </c>
      <c r="C39" s="29" t="str">
        <f>[3]Sheet1!C11</f>
        <v>201729040302</v>
      </c>
      <c r="D39" s="28" t="str">
        <f>[3]Sheet1!D11</f>
        <v>邓泳妍</v>
      </c>
      <c r="E39" s="28" t="str">
        <f>[3]Sheet1!E11</f>
        <v>女</v>
      </c>
      <c r="F39" s="28" t="str">
        <f>[3]Sheet1!F11</f>
        <v>共青团员</v>
      </c>
      <c r="G39" s="28">
        <f>[3]Sheet1!G11</f>
        <v>15.45</v>
      </c>
      <c r="H39" s="28">
        <f>[3]Sheet1!H11</f>
        <v>58.03</v>
      </c>
      <c r="I39" s="28">
        <f>[3]Sheet1!I11</f>
        <v>5.65</v>
      </c>
      <c r="J39" s="30">
        <f>[3]Sheet1!J11</f>
        <v>4.1100000000000003</v>
      </c>
      <c r="K39" s="28">
        <f>[3]Sheet1!K11</f>
        <v>79.13</v>
      </c>
      <c r="L39" s="28">
        <v>35</v>
      </c>
      <c r="M39" s="28" t="s">
        <v>54</v>
      </c>
    </row>
    <row r="40" spans="1:13" s="32" customFormat="1" ht="30" customHeight="1" x14ac:dyDescent="0.25">
      <c r="A40" s="27">
        <v>36</v>
      </c>
      <c r="B40" s="28" t="str">
        <f>[5]Sheet1!B7</f>
        <v>海洋科学2班</v>
      </c>
      <c r="C40" s="29" t="str">
        <f>[5]Sheet1!C7</f>
        <v>201729040219</v>
      </c>
      <c r="D40" s="28" t="str">
        <f>[5]Sheet1!D7</f>
        <v>李敏倩</v>
      </c>
      <c r="E40" s="28" t="str">
        <f>[5]Sheet1!E7</f>
        <v>女</v>
      </c>
      <c r="F40" s="28" t="str">
        <f>[5]Sheet1!F7</f>
        <v>团员</v>
      </c>
      <c r="G40" s="28">
        <f>[5]Sheet1!G7</f>
        <v>16.3</v>
      </c>
      <c r="H40" s="28">
        <f>[5]Sheet1!H7</f>
        <v>54.625</v>
      </c>
      <c r="I40" s="28">
        <f>[5]Sheet1!I7</f>
        <v>8.1999999999999993</v>
      </c>
      <c r="J40" s="30">
        <f>[5]Sheet1!J7</f>
        <v>3.97</v>
      </c>
      <c r="K40" s="28">
        <v>79.125</v>
      </c>
      <c r="L40" s="28">
        <v>36</v>
      </c>
      <c r="M40" s="28" t="s">
        <v>54</v>
      </c>
    </row>
    <row r="41" spans="1:13" s="32" customFormat="1" ht="30" customHeight="1" x14ac:dyDescent="0.25">
      <c r="A41" s="27">
        <v>37</v>
      </c>
      <c r="B41" s="28" t="s">
        <v>16</v>
      </c>
      <c r="C41" s="29">
        <v>201719030123</v>
      </c>
      <c r="D41" s="28" t="s">
        <v>30</v>
      </c>
      <c r="E41" s="28" t="s">
        <v>21</v>
      </c>
      <c r="F41" s="28" t="s">
        <v>23</v>
      </c>
      <c r="G41" s="28">
        <v>16.68</v>
      </c>
      <c r="H41" s="28">
        <v>54.79</v>
      </c>
      <c r="I41" s="28">
        <v>7.4</v>
      </c>
      <c r="J41" s="30">
        <v>3.99</v>
      </c>
      <c r="K41" s="28">
        <v>78.87</v>
      </c>
      <c r="L41" s="28">
        <v>37</v>
      </c>
      <c r="M41" s="28" t="s">
        <v>54</v>
      </c>
    </row>
    <row r="42" spans="1:13" s="32" customFormat="1" ht="30" customHeight="1" x14ac:dyDescent="0.25">
      <c r="A42" s="27">
        <v>38</v>
      </c>
      <c r="B42" s="28" t="str">
        <f>[1]Sheet1!B11</f>
        <v>17海洋科学一班</v>
      </c>
      <c r="C42" s="29" t="str">
        <f>[1]Sheet1!C11</f>
        <v>201729040119</v>
      </c>
      <c r="D42" s="28" t="str">
        <f>[1]Sheet1!D11</f>
        <v>杨炼</v>
      </c>
      <c r="E42" s="28" t="str">
        <f>[1]Sheet1!E11</f>
        <v>女</v>
      </c>
      <c r="F42" s="28" t="str">
        <f>[1]Sheet1!F11</f>
        <v>共青团员</v>
      </c>
      <c r="G42" s="28">
        <f>[1]Sheet1!G11</f>
        <v>14.04</v>
      </c>
      <c r="H42" s="28">
        <f>[1]Sheet1!H11</f>
        <v>55.6</v>
      </c>
      <c r="I42" s="28">
        <f>[1]Sheet1!I11</f>
        <v>9</v>
      </c>
      <c r="J42" s="30" t="str">
        <f>[1]Sheet1!J11</f>
        <v>3.92</v>
      </c>
      <c r="K42" s="28">
        <f>[1]Sheet1!K11</f>
        <v>78.64</v>
      </c>
      <c r="L42" s="28">
        <v>38</v>
      </c>
      <c r="M42" s="28" t="s">
        <v>54</v>
      </c>
    </row>
    <row r="43" spans="1:13" s="32" customFormat="1" ht="30" customHeight="1" x14ac:dyDescent="0.25">
      <c r="A43" s="27">
        <v>39</v>
      </c>
      <c r="B43" s="28" t="str">
        <f>[5]Sheet1!B8</f>
        <v>海洋科学2班</v>
      </c>
      <c r="C43" s="29" t="str">
        <f>[5]Sheet1!C8</f>
        <v>201729040205</v>
      </c>
      <c r="D43" s="28" t="str">
        <f>[5]Sheet1!D8</f>
        <v>黄熙</v>
      </c>
      <c r="E43" s="28" t="str">
        <f>[5]Sheet1!E8</f>
        <v>男</v>
      </c>
      <c r="F43" s="28" t="str">
        <f>[5]Sheet1!F8</f>
        <v>团员</v>
      </c>
      <c r="G43" s="28">
        <f>[5]Sheet1!G8</f>
        <v>20</v>
      </c>
      <c r="H43" s="28">
        <f>[5]Sheet1!H8</f>
        <v>53.22</v>
      </c>
      <c r="I43" s="28">
        <f>[5]Sheet1!I8</f>
        <v>5.2</v>
      </c>
      <c r="J43" s="30">
        <f>[5]Sheet1!J8</f>
        <v>3.84</v>
      </c>
      <c r="K43" s="28">
        <f>[5]Sheet1!K8</f>
        <v>78.42</v>
      </c>
      <c r="L43" s="28">
        <v>39</v>
      </c>
      <c r="M43" s="28" t="s">
        <v>54</v>
      </c>
    </row>
    <row r="44" spans="1:13" s="45" customFormat="1" ht="30" customHeight="1" x14ac:dyDescent="0.25">
      <c r="A44" s="41">
        <v>40</v>
      </c>
      <c r="B44" s="42" t="str">
        <f>[3]Sheet1!B12</f>
        <v>海洋科学3班</v>
      </c>
      <c r="C44" s="43" t="str">
        <f>[3]Sheet1!C12</f>
        <v>201729040318</v>
      </c>
      <c r="D44" s="42" t="str">
        <f>[3]Sheet1!D12</f>
        <v>欧强</v>
      </c>
      <c r="E44" s="42" t="str">
        <f>[3]Sheet1!E12</f>
        <v>男</v>
      </c>
      <c r="F44" s="42" t="str">
        <f>[3]Sheet1!F12</f>
        <v>共青团员</v>
      </c>
      <c r="G44" s="42">
        <f>[3]Sheet1!G12</f>
        <v>15.24</v>
      </c>
      <c r="H44" s="42">
        <f>[3]Sheet1!H12</f>
        <v>56.7</v>
      </c>
      <c r="I44" s="42">
        <f>[3]Sheet1!I12</f>
        <v>6.09</v>
      </c>
      <c r="J44" s="44">
        <f>[3]Sheet1!J12</f>
        <v>4.01</v>
      </c>
      <c r="K44" s="42">
        <f>[3]Sheet1!K12</f>
        <v>78.03</v>
      </c>
      <c r="L44" s="42">
        <v>40</v>
      </c>
      <c r="M44" s="42"/>
    </row>
    <row r="45" spans="1:13" s="32" customFormat="1" ht="30" customHeight="1" x14ac:dyDescent="0.25">
      <c r="A45" s="27">
        <v>41</v>
      </c>
      <c r="B45" s="28" t="str">
        <f>[2]Sheet1!B10</f>
        <v>水产养殖学三班</v>
      </c>
      <c r="C45" s="29" t="str">
        <f>[2]Sheet1!C10</f>
        <v>201719030308</v>
      </c>
      <c r="D45" s="28" t="str">
        <f>[2]Sheet1!D10</f>
        <v>廖国威</v>
      </c>
      <c r="E45" s="28" t="str">
        <f>[2]Sheet1!E10</f>
        <v>男</v>
      </c>
      <c r="F45" s="28" t="str">
        <f>[2]Sheet1!F10</f>
        <v>共青团员</v>
      </c>
      <c r="G45" s="28">
        <f>[2]Sheet1!G10</f>
        <v>11.69</v>
      </c>
      <c r="H45" s="28">
        <f>[2]Sheet1!H10</f>
        <v>60.08</v>
      </c>
      <c r="I45" s="28">
        <f>[2]Sheet1!I10</f>
        <v>5.65</v>
      </c>
      <c r="J45" s="30">
        <f>[2]Sheet1!J10</f>
        <v>4.03</v>
      </c>
      <c r="K45" s="28">
        <v>78.02</v>
      </c>
      <c r="L45" s="28">
        <v>41</v>
      </c>
      <c r="M45" s="28" t="s">
        <v>54</v>
      </c>
    </row>
    <row r="46" spans="1:13" ht="30" customHeight="1" x14ac:dyDescent="0.25">
      <c r="A46" s="4">
        <v>42</v>
      </c>
      <c r="B46" s="5" t="str">
        <f>[5]Sheet1!B9</f>
        <v>海洋科学2班</v>
      </c>
      <c r="C46" s="6" t="str">
        <f>[5]Sheet1!C9</f>
        <v>201729040211</v>
      </c>
      <c r="D46" s="5" t="str">
        <f>[5]Sheet1!D9</f>
        <v>何茂雨</v>
      </c>
      <c r="E46" s="5" t="str">
        <f>[5]Sheet1!E9</f>
        <v>女</v>
      </c>
      <c r="F46" s="5" t="str">
        <f>[5]Sheet1!F9</f>
        <v>群众</v>
      </c>
      <c r="G46" s="5">
        <f>[5]Sheet1!G9</f>
        <v>17.809999999999999</v>
      </c>
      <c r="H46" s="5">
        <f>[5]Sheet1!H9</f>
        <v>53.81</v>
      </c>
      <c r="I46" s="5">
        <f>[5]Sheet1!I9</f>
        <v>6.3</v>
      </c>
      <c r="J46" s="10">
        <f>[5]Sheet1!J9</f>
        <v>3.85</v>
      </c>
      <c r="K46" s="5">
        <f>[5]Sheet1!K9</f>
        <v>77.92</v>
      </c>
      <c r="L46" s="5">
        <v>42</v>
      </c>
      <c r="M46" s="5"/>
    </row>
    <row r="47" spans="1:13" ht="30" customHeight="1" x14ac:dyDescent="0.25">
      <c r="A47" s="4">
        <v>43</v>
      </c>
      <c r="B47" s="5" t="str">
        <f>[1]Sheet1!B23</f>
        <v>17海洋科学一班</v>
      </c>
      <c r="C47" s="6" t="str">
        <f>[1]Sheet1!C23</f>
        <v>201729040102</v>
      </c>
      <c r="D47" s="7" t="str">
        <f>[1]Sheet1!D23</f>
        <v>陈宏</v>
      </c>
      <c r="E47" s="5" t="str">
        <f>[1]Sheet1!E23</f>
        <v>男</v>
      </c>
      <c r="F47" s="5" t="str">
        <f>[1]Sheet1!F23</f>
        <v>共青团员</v>
      </c>
      <c r="G47" s="5">
        <f>[1]Sheet1!G23</f>
        <v>11.22</v>
      </c>
      <c r="H47" s="5">
        <f>[1]Sheet1!H23</f>
        <v>45.58</v>
      </c>
      <c r="I47" s="5">
        <f>[1]Sheet1!I23</f>
        <v>5.2</v>
      </c>
      <c r="J47" s="10" t="str">
        <f>[1]Sheet1!J23</f>
        <v>3.32</v>
      </c>
      <c r="K47" s="5">
        <f>[1]Sheet1!K23</f>
        <v>77.87</v>
      </c>
      <c r="L47" s="5">
        <v>43</v>
      </c>
      <c r="M47" s="5"/>
    </row>
    <row r="48" spans="1:13" ht="30" customHeight="1" x14ac:dyDescent="0.25">
      <c r="A48" s="4">
        <v>44</v>
      </c>
      <c r="B48" s="5" t="str">
        <f>[1]Sheet1!B12</f>
        <v>17海洋科学一班</v>
      </c>
      <c r="C48" s="6" t="str">
        <f>[1]Sheet1!C12</f>
        <v>201729040112</v>
      </c>
      <c r="D48" s="5" t="str">
        <f>[1]Sheet1!D12</f>
        <v>欧芷平</v>
      </c>
      <c r="E48" s="5" t="str">
        <f>[1]Sheet1!E12</f>
        <v>女</v>
      </c>
      <c r="F48" s="5" t="str">
        <f>[1]Sheet1!F12</f>
        <v>共青团员</v>
      </c>
      <c r="G48" s="5">
        <f>[1]Sheet1!G12</f>
        <v>13.12</v>
      </c>
      <c r="H48" s="5">
        <f>[1]Sheet1!H12</f>
        <v>54.67</v>
      </c>
      <c r="I48" s="5">
        <f>[1]Sheet1!I12</f>
        <v>5.75</v>
      </c>
      <c r="J48" s="10" t="str">
        <f>[1]Sheet1!J12</f>
        <v>3.92</v>
      </c>
      <c r="K48" s="5">
        <f>[1]Sheet1!K12</f>
        <v>77.69</v>
      </c>
      <c r="L48" s="5">
        <v>44</v>
      </c>
      <c r="M48" s="5"/>
    </row>
    <row r="49" spans="1:13" s="32" customFormat="1" ht="30" customHeight="1" x14ac:dyDescent="0.25">
      <c r="A49" s="27">
        <v>45</v>
      </c>
      <c r="B49" s="28" t="s">
        <v>16</v>
      </c>
      <c r="C49" s="29">
        <v>201719030113</v>
      </c>
      <c r="D49" s="28" t="s">
        <v>31</v>
      </c>
      <c r="E49" s="28" t="s">
        <v>21</v>
      </c>
      <c r="F49" s="28" t="s">
        <v>23</v>
      </c>
      <c r="G49" s="28">
        <v>17.13</v>
      </c>
      <c r="H49" s="28">
        <v>52.85</v>
      </c>
      <c r="I49" s="28">
        <v>7.6</v>
      </c>
      <c r="J49" s="30">
        <v>3.82</v>
      </c>
      <c r="K49" s="28">
        <v>77.58</v>
      </c>
      <c r="L49" s="28">
        <v>45</v>
      </c>
      <c r="M49" s="28" t="s">
        <v>54</v>
      </c>
    </row>
    <row r="50" spans="1:13" s="32" customFormat="1" ht="29.4" customHeight="1" x14ac:dyDescent="0.25">
      <c r="A50" s="27">
        <v>46</v>
      </c>
      <c r="B50" s="28" t="s">
        <v>16</v>
      </c>
      <c r="C50" s="29">
        <v>201719030108</v>
      </c>
      <c r="D50" s="28" t="s">
        <v>32</v>
      </c>
      <c r="E50" s="28" t="s">
        <v>18</v>
      </c>
      <c r="F50" s="28" t="s">
        <v>23</v>
      </c>
      <c r="G50" s="28">
        <v>14.87</v>
      </c>
      <c r="H50" s="28">
        <v>55.27</v>
      </c>
      <c r="I50" s="28">
        <v>7.4</v>
      </c>
      <c r="J50" s="30">
        <v>4.04</v>
      </c>
      <c r="K50" s="28">
        <v>77.540000000000006</v>
      </c>
      <c r="L50" s="28">
        <v>46</v>
      </c>
      <c r="M50" s="28" t="s">
        <v>54</v>
      </c>
    </row>
    <row r="51" spans="1:13" s="45" customFormat="1" ht="30" customHeight="1" x14ac:dyDescent="0.25">
      <c r="A51" s="41">
        <v>47</v>
      </c>
      <c r="B51" s="42" t="str">
        <f>[1]Sheet1!B8</f>
        <v>17海洋科学一班</v>
      </c>
      <c r="C51" s="43" t="str">
        <f>[1]Sheet1!C8</f>
        <v>201729040108</v>
      </c>
      <c r="D51" s="42" t="str">
        <f>[1]Sheet1!D8</f>
        <v>黄靖彤</v>
      </c>
      <c r="E51" s="42" t="str">
        <f>[1]Sheet1!E8</f>
        <v>女</v>
      </c>
      <c r="F51" s="42" t="str">
        <f>[1]Sheet1!F8</f>
        <v>共青团员</v>
      </c>
      <c r="G51" s="42">
        <f>[1]Sheet1!G8</f>
        <v>16.07</v>
      </c>
      <c r="H51" s="42">
        <f>[1]Sheet1!H8</f>
        <v>56.21</v>
      </c>
      <c r="I51" s="42">
        <f>[1]Sheet1!I8</f>
        <v>5</v>
      </c>
      <c r="J51" s="44" t="str">
        <f>[1]Sheet1!J8</f>
        <v>4.05</v>
      </c>
      <c r="K51" s="42">
        <f>[1]Sheet1!K8</f>
        <v>77.28</v>
      </c>
      <c r="L51" s="42">
        <v>47</v>
      </c>
      <c r="M51" s="42"/>
    </row>
    <row r="52" spans="1:13" s="45" customFormat="1" ht="30" customHeight="1" x14ac:dyDescent="0.25">
      <c r="A52" s="41">
        <v>48</v>
      </c>
      <c r="B52" s="42" t="str">
        <f>[1]Sheet1!B7</f>
        <v>17海洋科学一班</v>
      </c>
      <c r="C52" s="43" t="str">
        <f>[1]Sheet1!C7</f>
        <v>201729040110</v>
      </c>
      <c r="D52" s="42" t="str">
        <f>[1]Sheet1!D7</f>
        <v>蓝琦</v>
      </c>
      <c r="E52" s="42" t="str">
        <f>[1]Sheet1!E7</f>
        <v>女</v>
      </c>
      <c r="F52" s="42" t="str">
        <f>[1]Sheet1!F7</f>
        <v>共青团员</v>
      </c>
      <c r="G52" s="42">
        <f>[1]Sheet1!G7</f>
        <v>13.29</v>
      </c>
      <c r="H52" s="42">
        <f>[1]Sheet1!H7</f>
        <v>58.39</v>
      </c>
      <c r="I52" s="42">
        <f>[1]Sheet1!I7</f>
        <v>5.5</v>
      </c>
      <c r="J52" s="44" t="str">
        <f>[1]Sheet1!J7</f>
        <v>4.10</v>
      </c>
      <c r="K52" s="42">
        <f>[1]Sheet1!K7</f>
        <v>77.180000000000007</v>
      </c>
      <c r="L52" s="42">
        <v>48</v>
      </c>
      <c r="M52" s="42"/>
    </row>
    <row r="53" spans="1:13" s="45" customFormat="1" ht="30" customHeight="1" x14ac:dyDescent="0.25">
      <c r="A53" s="41">
        <v>49</v>
      </c>
      <c r="B53" s="42" t="str">
        <f>[5]Sheet1!B10</f>
        <v>海洋科学2班</v>
      </c>
      <c r="C53" s="43" t="str">
        <f>[5]Sheet1!C10</f>
        <v>201729040212</v>
      </c>
      <c r="D53" s="42" t="str">
        <f>[5]Sheet1!D10</f>
        <v>吴亨宇</v>
      </c>
      <c r="E53" s="42" t="str">
        <f>[5]Sheet1!E10</f>
        <v>男</v>
      </c>
      <c r="F53" s="42" t="str">
        <f>[5]Sheet1!F10</f>
        <v>团员</v>
      </c>
      <c r="G53" s="42">
        <f>[5]Sheet1!G10</f>
        <v>12.37</v>
      </c>
      <c r="H53" s="42">
        <f>[5]Sheet1!H10</f>
        <v>58.41</v>
      </c>
      <c r="I53" s="42">
        <f>[5]Sheet1!I10</f>
        <v>6.2</v>
      </c>
      <c r="J53" s="44">
        <f>[5]Sheet1!J10</f>
        <v>4</v>
      </c>
      <c r="K53" s="42">
        <f>[5]Sheet1!K10</f>
        <v>76.98</v>
      </c>
      <c r="L53" s="42">
        <v>49</v>
      </c>
      <c r="M53" s="42"/>
    </row>
    <row r="54" spans="1:13" s="45" customFormat="1" ht="30" customHeight="1" x14ac:dyDescent="0.25">
      <c r="A54" s="41">
        <v>50</v>
      </c>
      <c r="B54" s="42" t="str">
        <f>[5]Sheet1!B11</f>
        <v>海洋科学2班</v>
      </c>
      <c r="C54" s="43" t="str">
        <f>[5]Sheet1!C11</f>
        <v>201729040225</v>
      </c>
      <c r="D54" s="42" t="str">
        <f>[5]Sheet1!D11</f>
        <v>王月</v>
      </c>
      <c r="E54" s="42" t="str">
        <f>[5]Sheet1!E11</f>
        <v>女</v>
      </c>
      <c r="F54" s="42" t="str">
        <f>[5]Sheet1!F11</f>
        <v>团员</v>
      </c>
      <c r="G54" s="42">
        <f>[5]Sheet1!G11</f>
        <v>17.149999999999999</v>
      </c>
      <c r="H54" s="42">
        <f>[5]Sheet1!H11</f>
        <v>54.78</v>
      </c>
      <c r="I54" s="42">
        <f>[5]Sheet1!I11</f>
        <v>5</v>
      </c>
      <c r="J54" s="44">
        <f>[5]Sheet1!J11</f>
        <v>3.91</v>
      </c>
      <c r="K54" s="42">
        <f>[5]Sheet1!K11</f>
        <v>76.930000000000007</v>
      </c>
      <c r="L54" s="42">
        <v>50</v>
      </c>
      <c r="M54" s="42"/>
    </row>
    <row r="55" spans="1:13" s="32" customFormat="1" ht="30" customHeight="1" x14ac:dyDescent="0.25">
      <c r="A55" s="27">
        <v>51</v>
      </c>
      <c r="B55" s="28" t="str">
        <f>[2]Sheet1!B11</f>
        <v>水产养殖学三班</v>
      </c>
      <c r="C55" s="29" t="str">
        <f>[2]Sheet1!C11</f>
        <v>201619030206</v>
      </c>
      <c r="D55" s="28" t="str">
        <f>[2]Sheet1!D11</f>
        <v>何俊桦</v>
      </c>
      <c r="E55" s="28" t="str">
        <f>[2]Sheet1!E11</f>
        <v>男</v>
      </c>
      <c r="F55" s="28" t="str">
        <f>[2]Sheet1!F11</f>
        <v>共青团员</v>
      </c>
      <c r="G55" s="28">
        <f>[2]Sheet1!G11</f>
        <v>14.89</v>
      </c>
      <c r="H55" s="28">
        <f>[2]Sheet1!H11</f>
        <v>56.79</v>
      </c>
      <c r="I55" s="28">
        <f>[2]Sheet1!I11</f>
        <v>5.25</v>
      </c>
      <c r="J55" s="30">
        <f>[2]Sheet1!J11</f>
        <v>3.82</v>
      </c>
      <c r="K55" s="28">
        <v>76.83</v>
      </c>
      <c r="L55" s="28">
        <v>51</v>
      </c>
      <c r="M55" s="28" t="s">
        <v>54</v>
      </c>
    </row>
    <row r="56" spans="1:13" s="45" customFormat="1" ht="30" customHeight="1" x14ac:dyDescent="0.25">
      <c r="A56" s="41">
        <v>52</v>
      </c>
      <c r="B56" s="42" t="str">
        <f>[4]Sheet1!B21</f>
        <v>17水产养殖学2班</v>
      </c>
      <c r="C56" s="43" t="str">
        <f>[4]Sheet1!C21</f>
        <v>201719030221</v>
      </c>
      <c r="D56" s="42" t="str">
        <f>[4]Sheet1!D21</f>
        <v>颜璟鸿</v>
      </c>
      <c r="E56" s="42" t="str">
        <f>[4]Sheet1!E21</f>
        <v>男</v>
      </c>
      <c r="F56" s="42" t="str">
        <f>[4]Sheet1!F21</f>
        <v>团员</v>
      </c>
      <c r="G56" s="42">
        <f>[4]Sheet1!G21</f>
        <v>13.1</v>
      </c>
      <c r="H56" s="42">
        <f>[4]Sheet1!H21</f>
        <v>53.48</v>
      </c>
      <c r="I56" s="42">
        <f>[4]Sheet1!I21</f>
        <v>10</v>
      </c>
      <c r="J56" s="44">
        <f>[4]Sheet1!J21</f>
        <v>3.76</v>
      </c>
      <c r="K56" s="42">
        <f>[4]Sheet1!K21</f>
        <v>76.58</v>
      </c>
      <c r="L56" s="42">
        <v>52</v>
      </c>
      <c r="M56" s="42"/>
    </row>
    <row r="57" spans="1:13" s="45" customFormat="1" ht="30" customHeight="1" x14ac:dyDescent="0.25">
      <c r="A57" s="41">
        <v>53</v>
      </c>
      <c r="B57" s="42" t="str">
        <f>[4]Sheet1!B7</f>
        <v>17水产养殖学2班</v>
      </c>
      <c r="C57" s="43" t="str">
        <f>[4]Sheet1!C7</f>
        <v>201719030203</v>
      </c>
      <c r="D57" s="42" t="str">
        <f>[4]Sheet1!D7</f>
        <v>陈泽仪</v>
      </c>
      <c r="E57" s="42" t="str">
        <f>[4]Sheet1!E7</f>
        <v>女</v>
      </c>
      <c r="F57" s="42" t="str">
        <f>[4]Sheet1!F7</f>
        <v>团员</v>
      </c>
      <c r="G57" s="42">
        <f>[4]Sheet1!G7</f>
        <v>15.25</v>
      </c>
      <c r="H57" s="42">
        <f>[4]Sheet1!H7</f>
        <v>53.914999999999999</v>
      </c>
      <c r="I57" s="42">
        <f>[4]Sheet1!I7</f>
        <v>6.97</v>
      </c>
      <c r="J57" s="44">
        <f>[4]Sheet1!J7</f>
        <v>3.92</v>
      </c>
      <c r="K57" s="42">
        <f>[4]Sheet1!K7</f>
        <v>76.135000000000005</v>
      </c>
      <c r="L57" s="42">
        <v>53</v>
      </c>
      <c r="M57" s="42"/>
    </row>
    <row r="58" spans="1:13" ht="30" customHeight="1" x14ac:dyDescent="0.25">
      <c r="A58" s="4">
        <v>54</v>
      </c>
      <c r="B58" s="5" t="str">
        <f>[4]Sheet1!B6</f>
        <v>17水产养殖学2班</v>
      </c>
      <c r="C58" s="6" t="str">
        <f>[4]Sheet1!C6</f>
        <v>201719030202</v>
      </c>
      <c r="D58" s="5" t="str">
        <f>[4]Sheet1!D6</f>
        <v>陈婷</v>
      </c>
      <c r="E58" s="5" t="str">
        <f>[4]Sheet1!E6</f>
        <v>女</v>
      </c>
      <c r="F58" s="5" t="str">
        <f>[4]Sheet1!F6</f>
        <v>团员</v>
      </c>
      <c r="G58" s="5">
        <f>[4]Sheet1!G6</f>
        <v>14.17</v>
      </c>
      <c r="H58" s="5">
        <f>[4]Sheet1!H6</f>
        <v>53.63</v>
      </c>
      <c r="I58" s="5">
        <f>[4]Sheet1!I6</f>
        <v>8.27</v>
      </c>
      <c r="J58" s="10">
        <f>[4]Sheet1!J6</f>
        <v>3.96</v>
      </c>
      <c r="K58" s="5">
        <f>[4]Sheet1!K6</f>
        <v>76.075000000000003</v>
      </c>
      <c r="L58" s="5">
        <v>54</v>
      </c>
      <c r="M58" s="5"/>
    </row>
    <row r="59" spans="1:13" ht="30" customHeight="1" x14ac:dyDescent="0.25">
      <c r="A59" s="4">
        <v>55</v>
      </c>
      <c r="B59" s="5" t="str">
        <f>[2]Sheet1!B12</f>
        <v>水产养殖学三班</v>
      </c>
      <c r="C59" s="6" t="str">
        <f>[2]Sheet1!C12</f>
        <v>201719030305</v>
      </c>
      <c r="D59" s="5" t="str">
        <f>[2]Sheet1!D12</f>
        <v>戴浅吟</v>
      </c>
      <c r="E59" s="5" t="str">
        <f>[2]Sheet1!E12</f>
        <v>女</v>
      </c>
      <c r="F59" s="5" t="str">
        <f>[2]Sheet1!F12</f>
        <v>共青团员</v>
      </c>
      <c r="G59" s="5">
        <f>[2]Sheet1!G12</f>
        <v>16.29</v>
      </c>
      <c r="H59" s="5">
        <f>[2]Sheet1!H12</f>
        <v>54.395000000000003</v>
      </c>
      <c r="I59" s="5">
        <f>[2]Sheet1!I12</f>
        <v>5.45</v>
      </c>
      <c r="J59" s="10">
        <f>[2]Sheet1!J12</f>
        <v>3.97</v>
      </c>
      <c r="K59" s="5">
        <v>76.034999999999997</v>
      </c>
      <c r="L59" s="5">
        <v>55</v>
      </c>
      <c r="M59" s="5"/>
    </row>
    <row r="60" spans="1:13" ht="30" customHeight="1" x14ac:dyDescent="0.25">
      <c r="A60" s="4">
        <v>56</v>
      </c>
      <c r="B60" s="5" t="str">
        <f>[4]Sheet1!B11</f>
        <v>17水产养殖学2班</v>
      </c>
      <c r="C60" s="6" t="str">
        <f>[4]Sheet1!C11</f>
        <v>201719030208</v>
      </c>
      <c r="D60" s="5" t="str">
        <f>[4]Sheet1!D11</f>
        <v>赖佳玉</v>
      </c>
      <c r="E60" s="5" t="str">
        <f>[4]Sheet1!E11</f>
        <v>女</v>
      </c>
      <c r="F60" s="5" t="str">
        <f>[4]Sheet1!F11</f>
        <v>团员</v>
      </c>
      <c r="G60" s="5">
        <f>[4]Sheet1!G11</f>
        <v>14.39</v>
      </c>
      <c r="H60" s="5">
        <f>[4]Sheet1!H11</f>
        <v>54.91</v>
      </c>
      <c r="I60" s="5">
        <f>[4]Sheet1!I11</f>
        <v>6.57</v>
      </c>
      <c r="J60" s="10">
        <f>[4]Sheet1!J11</f>
        <v>4</v>
      </c>
      <c r="K60" s="5">
        <f>[4]Sheet1!K11</f>
        <v>75.864999999999995</v>
      </c>
      <c r="L60" s="5">
        <v>56</v>
      </c>
      <c r="M60" s="5"/>
    </row>
    <row r="61" spans="1:13" ht="30" customHeight="1" x14ac:dyDescent="0.25">
      <c r="A61" s="4">
        <v>57</v>
      </c>
      <c r="B61" s="5" t="str">
        <f>[2]Sheet1!B14</f>
        <v>水产养殖学三班</v>
      </c>
      <c r="C61" s="6" t="str">
        <f>[2]Sheet1!C14</f>
        <v>201719030302</v>
      </c>
      <c r="D61" s="5" t="str">
        <f>[2]Sheet1!D14</f>
        <v>陈贺嘉</v>
      </c>
      <c r="E61" s="5" t="str">
        <f>[2]Sheet1!E14</f>
        <v>女</v>
      </c>
      <c r="F61" s="5" t="str">
        <f>[2]Sheet1!F14</f>
        <v>预备党员</v>
      </c>
      <c r="G61" s="5">
        <f>[2]Sheet1!G14</f>
        <v>14.49</v>
      </c>
      <c r="H61" s="5">
        <f>[2]Sheet1!H14</f>
        <v>54.54</v>
      </c>
      <c r="I61" s="5">
        <f>[2]Sheet1!I14</f>
        <v>6.75</v>
      </c>
      <c r="J61" s="10">
        <f>[2]Sheet1!J14</f>
        <v>3.98</v>
      </c>
      <c r="K61" s="5">
        <f>[2]Sheet1!K14</f>
        <v>75.78</v>
      </c>
      <c r="L61" s="5">
        <v>57</v>
      </c>
      <c r="M61" s="5"/>
    </row>
    <row r="62" spans="1:13" ht="30" customHeight="1" x14ac:dyDescent="0.25">
      <c r="A62" s="4">
        <v>58</v>
      </c>
      <c r="B62" s="5" t="str">
        <f>[2]Sheet1!B13</f>
        <v>水产养殖学三班</v>
      </c>
      <c r="C62" s="6" t="str">
        <f>[2]Sheet1!C13</f>
        <v>201719030323</v>
      </c>
      <c r="D62" s="5" t="str">
        <f>[2]Sheet1!D13</f>
        <v>郑汉福</v>
      </c>
      <c r="E62" s="5" t="str">
        <f>[2]Sheet1!E13</f>
        <v>男</v>
      </c>
      <c r="F62" s="5" t="str">
        <f>[2]Sheet1!F13</f>
        <v>共青团员</v>
      </c>
      <c r="G62" s="5">
        <f>[2]Sheet1!G13</f>
        <v>11.69</v>
      </c>
      <c r="H62" s="5">
        <f>[2]Sheet1!H13</f>
        <v>55.4</v>
      </c>
      <c r="I62" s="5">
        <f>[2]Sheet1!I13</f>
        <v>8.75</v>
      </c>
      <c r="J62" s="10">
        <f>[2]Sheet1!J13</f>
        <v>3.67</v>
      </c>
      <c r="K62" s="5">
        <v>75.739999999999995</v>
      </c>
      <c r="L62" s="5">
        <v>58</v>
      </c>
      <c r="M62" s="5"/>
    </row>
    <row r="63" spans="1:13" ht="30" customHeight="1" x14ac:dyDescent="0.25">
      <c r="A63" s="4">
        <v>59</v>
      </c>
      <c r="B63" s="5" t="str">
        <f>[3]Sheet1!B13</f>
        <v>海洋科学3班</v>
      </c>
      <c r="C63" s="6" t="str">
        <f>[3]Sheet1!C13</f>
        <v>201729040313</v>
      </c>
      <c r="D63" s="5" t="str">
        <f>[3]Sheet1!D13</f>
        <v>李嘉敏</v>
      </c>
      <c r="E63" s="5" t="str">
        <f>[3]Sheet1!E13</f>
        <v>女</v>
      </c>
      <c r="F63" s="5" t="str">
        <f>[3]Sheet1!F13</f>
        <v>共青团员</v>
      </c>
      <c r="G63" s="5">
        <f>[3]Sheet1!G13</f>
        <v>13.54</v>
      </c>
      <c r="H63" s="5">
        <f>[3]Sheet1!H13</f>
        <v>56.77</v>
      </c>
      <c r="I63" s="5">
        <f>[3]Sheet1!I13</f>
        <v>5.4</v>
      </c>
      <c r="J63" s="10">
        <f>[3]Sheet1!J13</f>
        <v>4.08</v>
      </c>
      <c r="K63" s="5">
        <f>[3]Sheet1!K13</f>
        <v>75.709999999999994</v>
      </c>
      <c r="L63" s="5">
        <v>59</v>
      </c>
      <c r="M63" s="5"/>
    </row>
    <row r="64" spans="1:13" ht="30" customHeight="1" x14ac:dyDescent="0.25">
      <c r="A64" s="4">
        <v>60</v>
      </c>
      <c r="B64" s="5" t="s">
        <v>16</v>
      </c>
      <c r="C64" s="6">
        <v>201719030117</v>
      </c>
      <c r="D64" s="5" t="s">
        <v>33</v>
      </c>
      <c r="E64" s="5" t="s">
        <v>21</v>
      </c>
      <c r="F64" s="5" t="s">
        <v>23</v>
      </c>
      <c r="G64" s="5">
        <v>15.42</v>
      </c>
      <c r="H64" s="5">
        <v>54.59</v>
      </c>
      <c r="I64" s="5">
        <v>5.7</v>
      </c>
      <c r="J64" s="10">
        <v>3.85</v>
      </c>
      <c r="K64" s="5">
        <v>75.709999999999994</v>
      </c>
      <c r="L64" s="5">
        <v>60</v>
      </c>
      <c r="M64" s="5"/>
    </row>
    <row r="65" spans="1:13" ht="30" customHeight="1" x14ac:dyDescent="0.25">
      <c r="A65" s="4">
        <v>61</v>
      </c>
      <c r="B65" s="5" t="str">
        <f>[5]Sheet1!B12</f>
        <v>海洋科学2班</v>
      </c>
      <c r="C65" s="6" t="str">
        <f>[5]Sheet1!C12</f>
        <v>201729040220</v>
      </c>
      <c r="D65" s="7" t="str">
        <f>[5]Sheet1!D12</f>
        <v>朱云钢</v>
      </c>
      <c r="E65" s="5" t="str">
        <f>[5]Sheet1!E12</f>
        <v>男</v>
      </c>
      <c r="F65" s="5" t="str">
        <f>[5]Sheet1!F12</f>
        <v>团员</v>
      </c>
      <c r="G65" s="5">
        <f>[5]Sheet1!G12</f>
        <v>13.62</v>
      </c>
      <c r="H65" s="5">
        <f>[5]Sheet1!H12</f>
        <v>55.98</v>
      </c>
      <c r="I65" s="5">
        <f>[5]Sheet1!I12</f>
        <v>5.4</v>
      </c>
      <c r="J65" s="10">
        <f>[5]Sheet1!J12</f>
        <v>3.95</v>
      </c>
      <c r="K65" s="5">
        <f>[5]Sheet1!K12</f>
        <v>75</v>
      </c>
      <c r="L65" s="5">
        <v>61</v>
      </c>
      <c r="M65" s="5"/>
    </row>
    <row r="66" spans="1:13" ht="30" customHeight="1" x14ac:dyDescent="0.25">
      <c r="A66" s="4">
        <v>62</v>
      </c>
      <c r="B66" s="5" t="str">
        <f>[5]Sheet1!B14</f>
        <v>海洋科学2班</v>
      </c>
      <c r="C66" s="6" t="str">
        <f>[5]Sheet1!C14</f>
        <v>201729040207</v>
      </c>
      <c r="D66" s="5" t="str">
        <f>[5]Sheet1!D14</f>
        <v>彭舒蔚</v>
      </c>
      <c r="E66" s="5" t="str">
        <f>[5]Sheet1!E14</f>
        <v>女</v>
      </c>
      <c r="F66" s="5" t="str">
        <f>[5]Sheet1!F14</f>
        <v>团员</v>
      </c>
      <c r="G66" s="5">
        <f>[5]Sheet1!G14</f>
        <v>13.95</v>
      </c>
      <c r="H66" s="5">
        <f>[5]Sheet1!H14</f>
        <v>55.83</v>
      </c>
      <c r="I66" s="5">
        <f>[5]Sheet1!I14</f>
        <v>5</v>
      </c>
      <c r="J66" s="10">
        <f>[5]Sheet1!J14</f>
        <v>3.91</v>
      </c>
      <c r="K66" s="5">
        <v>74.98</v>
      </c>
      <c r="L66" s="5">
        <v>62</v>
      </c>
      <c r="M66" s="5"/>
    </row>
    <row r="67" spans="1:13" ht="30" customHeight="1" x14ac:dyDescent="0.25">
      <c r="A67" s="4">
        <v>63</v>
      </c>
      <c r="B67" s="5" t="str">
        <f>[5]Sheet1!B13</f>
        <v>海洋科学2班</v>
      </c>
      <c r="C67" s="6" t="str">
        <f>[5]Sheet1!C13</f>
        <v>201729040221</v>
      </c>
      <c r="D67" s="5" t="str">
        <f>[5]Sheet1!D13</f>
        <v>张泳欣</v>
      </c>
      <c r="E67" s="5" t="str">
        <f>[5]Sheet1!E13</f>
        <v>女</v>
      </c>
      <c r="F67" s="5" t="str">
        <f>[5]Sheet1!F13</f>
        <v>团员</v>
      </c>
      <c r="G67" s="5">
        <f>[5]Sheet1!G13</f>
        <v>12.27</v>
      </c>
      <c r="H67" s="5">
        <f>[5]Sheet1!H13</f>
        <v>57.335000000000001</v>
      </c>
      <c r="I67" s="5">
        <f>[5]Sheet1!I13</f>
        <v>5.2</v>
      </c>
      <c r="J67" s="10">
        <f>[5]Sheet1!J13</f>
        <v>4.09</v>
      </c>
      <c r="K67" s="5">
        <v>74.754999999999995</v>
      </c>
      <c r="L67" s="5">
        <v>63</v>
      </c>
      <c r="M67" s="5"/>
    </row>
    <row r="68" spans="1:13" ht="30" customHeight="1" x14ac:dyDescent="0.25">
      <c r="A68" s="4">
        <v>64</v>
      </c>
      <c r="B68" s="5" t="str">
        <f>[4]Sheet1!B17</f>
        <v>17水产养殖学2班</v>
      </c>
      <c r="C68" s="6" t="str">
        <f>[4]Sheet1!C17</f>
        <v>201719030217</v>
      </c>
      <c r="D68" s="5" t="str">
        <f>[4]Sheet1!D17</f>
        <v>肖飞</v>
      </c>
      <c r="E68" s="5" t="str">
        <f>[4]Sheet1!E17</f>
        <v>男</v>
      </c>
      <c r="F68" s="5" t="str">
        <f>[4]Sheet1!F17</f>
        <v>团员</v>
      </c>
      <c r="G68" s="5">
        <f>[4]Sheet1!G17</f>
        <v>16.29</v>
      </c>
      <c r="H68" s="5">
        <f>[4]Sheet1!H17</f>
        <v>48.435000000000002</v>
      </c>
      <c r="I68" s="5">
        <f>[4]Sheet1!I17</f>
        <v>10</v>
      </c>
      <c r="J68" s="10">
        <f>[4]Sheet1!J17</f>
        <v>3.53</v>
      </c>
      <c r="K68" s="5">
        <f>[4]Sheet1!K17</f>
        <v>74.724999999999994</v>
      </c>
      <c r="L68" s="5">
        <v>64</v>
      </c>
      <c r="M68" s="5"/>
    </row>
    <row r="69" spans="1:13" ht="30" customHeight="1" x14ac:dyDescent="0.25">
      <c r="A69" s="4">
        <v>65</v>
      </c>
      <c r="B69" s="5" t="str">
        <f>[5]Sheet1!B15</f>
        <v>海洋科学2班</v>
      </c>
      <c r="C69" s="6" t="str">
        <f>[5]Sheet1!C15</f>
        <v>201729040218</v>
      </c>
      <c r="D69" s="5" t="str">
        <f>[5]Sheet1!D15</f>
        <v>吴家敏</v>
      </c>
      <c r="E69" s="5" t="str">
        <f>[5]Sheet1!E15</f>
        <v>女</v>
      </c>
      <c r="F69" s="5" t="str">
        <f>[5]Sheet1!F15</f>
        <v>团员</v>
      </c>
      <c r="G69" s="5">
        <f>[5]Sheet1!G15</f>
        <v>13.35</v>
      </c>
      <c r="H69" s="5">
        <f>[5]Sheet1!H15</f>
        <v>55.604999999999997</v>
      </c>
      <c r="I69" s="5">
        <f>[5]Sheet1!I15</f>
        <v>5.5</v>
      </c>
      <c r="J69" s="10">
        <f>[5]Sheet1!J15</f>
        <v>3.94</v>
      </c>
      <c r="K69" s="5">
        <v>74.555000000000007</v>
      </c>
      <c r="L69" s="5">
        <v>65</v>
      </c>
      <c r="M69" s="5"/>
    </row>
    <row r="70" spans="1:13" ht="30" customHeight="1" x14ac:dyDescent="0.25">
      <c r="A70" s="4">
        <v>66</v>
      </c>
      <c r="B70" s="5" t="str">
        <f>[4]Sheet1!B13</f>
        <v>17水产养殖学2班</v>
      </c>
      <c r="C70" s="6" t="str">
        <f>[4]Sheet1!C13</f>
        <v>201719030210</v>
      </c>
      <c r="D70" s="5" t="str">
        <f>[4]Sheet1!D13</f>
        <v>林建浩</v>
      </c>
      <c r="E70" s="5" t="str">
        <f>[4]Sheet1!E13</f>
        <v>男</v>
      </c>
      <c r="F70" s="5" t="str">
        <f>[4]Sheet1!F13</f>
        <v>团员</v>
      </c>
      <c r="G70" s="5">
        <f>[4]Sheet1!G13</f>
        <v>12.5</v>
      </c>
      <c r="H70" s="5">
        <f>[4]Sheet1!H13</f>
        <v>51.875</v>
      </c>
      <c r="I70" s="5">
        <f>[4]Sheet1!I13</f>
        <v>10</v>
      </c>
      <c r="J70" s="10">
        <f>[4]Sheet1!J13</f>
        <v>3.74</v>
      </c>
      <c r="K70" s="5">
        <f>[4]Sheet1!K13</f>
        <v>74.375</v>
      </c>
      <c r="L70" s="5">
        <v>66</v>
      </c>
      <c r="M70" s="5"/>
    </row>
    <row r="71" spans="1:13" ht="30" customHeight="1" x14ac:dyDescent="0.25">
      <c r="A71" s="4">
        <v>67</v>
      </c>
      <c r="B71" s="5" t="str">
        <f>[5]Sheet1!B16</f>
        <v>海洋科学2班</v>
      </c>
      <c r="C71" s="6" t="str">
        <f>[5]Sheet1!C16</f>
        <v>201729040215</v>
      </c>
      <c r="D71" s="5" t="str">
        <f>[5]Sheet1!D16</f>
        <v>张超</v>
      </c>
      <c r="E71" s="5" t="str">
        <f>[5]Sheet1!E16</f>
        <v>男</v>
      </c>
      <c r="F71" s="5" t="str">
        <f>[5]Sheet1!F16</f>
        <v>团员</v>
      </c>
      <c r="G71" s="5">
        <f>[5]Sheet1!G16</f>
        <v>16.32</v>
      </c>
      <c r="H71" s="5">
        <f>[5]Sheet1!H16</f>
        <v>52.9</v>
      </c>
      <c r="I71" s="5">
        <f>[5]Sheet1!I16</f>
        <v>5.2</v>
      </c>
      <c r="J71" s="10">
        <f>[5]Sheet1!J16</f>
        <v>3.85</v>
      </c>
      <c r="K71" s="5">
        <v>74.37</v>
      </c>
      <c r="L71" s="5">
        <v>67</v>
      </c>
      <c r="M71" s="5"/>
    </row>
    <row r="72" spans="1:13" ht="30" customHeight="1" x14ac:dyDescent="0.25">
      <c r="A72" s="4">
        <v>68</v>
      </c>
      <c r="B72" s="5" t="str">
        <f>[3]Sheet1!B14</f>
        <v>海洋科学3班</v>
      </c>
      <c r="C72" s="6" t="str">
        <f>[3]Sheet1!C14</f>
        <v>201729040307</v>
      </c>
      <c r="D72" s="5" t="str">
        <f>[3]Sheet1!D14</f>
        <v>黄爱如</v>
      </c>
      <c r="E72" s="5" t="str">
        <f>[3]Sheet1!E14</f>
        <v>女</v>
      </c>
      <c r="F72" s="5" t="str">
        <f>[3]Sheet1!F14</f>
        <v>共青团员</v>
      </c>
      <c r="G72" s="5">
        <f>[3]Sheet1!G14</f>
        <v>13.74</v>
      </c>
      <c r="H72" s="5">
        <f>[3]Sheet1!H14</f>
        <v>55.505000000000003</v>
      </c>
      <c r="I72" s="5">
        <f>[3]Sheet1!I14</f>
        <v>5.45</v>
      </c>
      <c r="J72" s="10">
        <f>[3]Sheet1!J14</f>
        <v>3.95</v>
      </c>
      <c r="K72" s="5">
        <v>74.194999999999993</v>
      </c>
      <c r="L72" s="5">
        <v>68</v>
      </c>
      <c r="M72" s="5"/>
    </row>
    <row r="73" spans="1:13" ht="30" customHeight="1" x14ac:dyDescent="0.25">
      <c r="A73" s="4">
        <v>69</v>
      </c>
      <c r="B73" s="5" t="str">
        <f>[1]Sheet1!B14</f>
        <v>17海洋科学一班</v>
      </c>
      <c r="C73" s="6" t="str">
        <f>[1]Sheet1!C14</f>
        <v>201729040101</v>
      </c>
      <c r="D73" s="7" t="str">
        <f>[1]Sheet1!D14</f>
        <v>白玉翡</v>
      </c>
      <c r="E73" s="5" t="str">
        <f>[1]Sheet1!E14</f>
        <v>女</v>
      </c>
      <c r="F73" s="5" t="str">
        <f>[1]Sheet1!F14</f>
        <v>共青团员</v>
      </c>
      <c r="G73" s="5">
        <f>[1]Sheet1!G14</f>
        <v>16.18</v>
      </c>
      <c r="H73" s="5">
        <f>[1]Sheet1!H14</f>
        <v>52.6</v>
      </c>
      <c r="I73" s="5">
        <f>[1]Sheet1!I14</f>
        <v>5.4</v>
      </c>
      <c r="J73" s="10" t="str">
        <f>[1]Sheet1!J14</f>
        <v>3.82</v>
      </c>
      <c r="K73" s="5">
        <f>[1]Sheet1!K14</f>
        <v>74.180000000000007</v>
      </c>
      <c r="L73" s="5">
        <v>69</v>
      </c>
      <c r="M73" s="5"/>
    </row>
    <row r="74" spans="1:13" ht="30" customHeight="1" x14ac:dyDescent="0.25">
      <c r="A74" s="4">
        <v>70</v>
      </c>
      <c r="B74" s="5" t="s">
        <v>16</v>
      </c>
      <c r="C74" s="6">
        <v>201709030124</v>
      </c>
      <c r="D74" s="5" t="s">
        <v>34</v>
      </c>
      <c r="E74" s="5" t="s">
        <v>26</v>
      </c>
      <c r="F74" s="5" t="s">
        <v>28</v>
      </c>
      <c r="G74" s="5">
        <v>13.62</v>
      </c>
      <c r="H74" s="5">
        <v>52.82</v>
      </c>
      <c r="I74" s="5">
        <v>7.4</v>
      </c>
      <c r="J74" s="10">
        <v>3.89</v>
      </c>
      <c r="K74" s="5">
        <v>73.84</v>
      </c>
      <c r="L74" s="5">
        <v>70</v>
      </c>
      <c r="M74" s="5"/>
    </row>
    <row r="75" spans="1:13" ht="30" customHeight="1" x14ac:dyDescent="0.25">
      <c r="A75" s="4">
        <v>71</v>
      </c>
      <c r="B75" s="5" t="str">
        <f>[4]Sheet1!B19</f>
        <v>17水产养殖学2班</v>
      </c>
      <c r="C75" s="6" t="str">
        <f>[4]Sheet1!C19</f>
        <v>201719030219</v>
      </c>
      <c r="D75" s="5" t="str">
        <f>[4]Sheet1!D19</f>
        <v>徐文杰</v>
      </c>
      <c r="E75" s="5" t="str">
        <f>[4]Sheet1!E19</f>
        <v>男</v>
      </c>
      <c r="F75" s="5" t="str">
        <f>[4]Sheet1!F19</f>
        <v>团员</v>
      </c>
      <c r="G75" s="5">
        <f>[4]Sheet1!G19</f>
        <v>13.83</v>
      </c>
      <c r="H75" s="5">
        <f>[4]Sheet1!H19</f>
        <v>49.49</v>
      </c>
      <c r="I75" s="5">
        <f>[4]Sheet1!I19</f>
        <v>10</v>
      </c>
      <c r="J75" s="10">
        <f>[4]Sheet1!J19</f>
        <v>3.58</v>
      </c>
      <c r="K75" s="5">
        <f>[4]Sheet1!K19</f>
        <v>73.319999999999993</v>
      </c>
      <c r="L75" s="5">
        <v>71</v>
      </c>
      <c r="M75" s="5"/>
    </row>
    <row r="76" spans="1:13" ht="30" customHeight="1" x14ac:dyDescent="0.25">
      <c r="A76" s="4">
        <v>72</v>
      </c>
      <c r="B76" s="5" t="str">
        <f>[5]Sheet1!B17</f>
        <v>海洋科学2班</v>
      </c>
      <c r="C76" s="6" t="str">
        <f>[5]Sheet1!C17</f>
        <v>201729040222</v>
      </c>
      <c r="D76" s="5" t="str">
        <f>[5]Sheet1!D17</f>
        <v>陈莹莹</v>
      </c>
      <c r="E76" s="5" t="str">
        <f>[5]Sheet1!E17</f>
        <v>女</v>
      </c>
      <c r="F76" s="5" t="str">
        <f>[5]Sheet1!F17</f>
        <v>团员</v>
      </c>
      <c r="G76" s="5">
        <f>[5]Sheet1!G17</f>
        <v>14.1</v>
      </c>
      <c r="H76" s="5">
        <f>[5]Sheet1!H17</f>
        <v>52.895000000000003</v>
      </c>
      <c r="I76" s="5">
        <f>[5]Sheet1!I17</f>
        <v>5</v>
      </c>
      <c r="J76" s="10">
        <f>[5]Sheet1!J17</f>
        <v>3.8</v>
      </c>
      <c r="K76" s="5">
        <f>[5]Sheet1!K17</f>
        <v>73.194999999999993</v>
      </c>
      <c r="L76" s="5">
        <v>72</v>
      </c>
      <c r="M76" s="5"/>
    </row>
    <row r="77" spans="1:13" ht="30" customHeight="1" x14ac:dyDescent="0.25">
      <c r="A77" s="4">
        <v>73</v>
      </c>
      <c r="B77" s="5" t="str">
        <f>[2]Sheet1!B15</f>
        <v>水产养殖学三班</v>
      </c>
      <c r="C77" s="6" t="str">
        <f>[2]Sheet1!C15</f>
        <v>201719030312</v>
      </c>
      <c r="D77" s="5" t="str">
        <f>[2]Sheet1!D15</f>
        <v>单金红</v>
      </c>
      <c r="E77" s="5" t="str">
        <f>[2]Sheet1!E15</f>
        <v>女</v>
      </c>
      <c r="F77" s="5" t="str">
        <f>[2]Sheet1!F15</f>
        <v>共青团员</v>
      </c>
      <c r="G77" s="5">
        <f>[2]Sheet1!G15</f>
        <v>16.14</v>
      </c>
      <c r="H77" s="5">
        <f>[2]Sheet1!H15</f>
        <v>51.56</v>
      </c>
      <c r="I77" s="5">
        <f>[2]Sheet1!I15</f>
        <v>5.25</v>
      </c>
      <c r="J77" s="10">
        <f>[2]Sheet1!J15</f>
        <v>3.77</v>
      </c>
      <c r="K77" s="5">
        <v>72.849999999999994</v>
      </c>
      <c r="L77" s="5">
        <v>73</v>
      </c>
      <c r="M77" s="5"/>
    </row>
    <row r="78" spans="1:13" ht="30" customHeight="1" x14ac:dyDescent="0.25">
      <c r="A78" s="4">
        <v>74</v>
      </c>
      <c r="B78" s="5" t="str">
        <f>[2]Sheet1!B16</f>
        <v>水产养殖学三班</v>
      </c>
      <c r="C78" s="6" t="str">
        <f>[2]Sheet1!C16</f>
        <v>201719030303</v>
      </c>
      <c r="D78" s="7" t="str">
        <f>[2]Sheet1!D16</f>
        <v>陈淑寅</v>
      </c>
      <c r="E78" s="5" t="str">
        <f>[2]Sheet1!E16</f>
        <v>女</v>
      </c>
      <c r="F78" s="5" t="str">
        <f>[2]Sheet1!F16</f>
        <v>共青团员</v>
      </c>
      <c r="G78" s="5">
        <f>[2]Sheet1!G16</f>
        <v>12.43</v>
      </c>
      <c r="H78" s="5">
        <f>[2]Sheet1!H16</f>
        <v>54.54</v>
      </c>
      <c r="I78" s="5">
        <f>[2]Sheet1!I16</f>
        <v>5.75</v>
      </c>
      <c r="J78" s="10">
        <f>[2]Sheet1!J16</f>
        <v>3.99</v>
      </c>
      <c r="K78" s="5">
        <v>72.62</v>
      </c>
      <c r="L78" s="5">
        <v>74</v>
      </c>
      <c r="M78" s="5"/>
    </row>
    <row r="79" spans="1:13" ht="30" customHeight="1" x14ac:dyDescent="0.25">
      <c r="A79" s="4">
        <v>75</v>
      </c>
      <c r="B79" s="5" t="str">
        <f>[1]Sheet1!B16</f>
        <v>17海洋科学一班</v>
      </c>
      <c r="C79" s="6" t="str">
        <f>[1]Sheet1!C16</f>
        <v>201729040124</v>
      </c>
      <c r="D79" s="7" t="str">
        <f>[1]Sheet1!D16</f>
        <v>朱俊杰</v>
      </c>
      <c r="E79" s="5" t="str">
        <f>[1]Sheet1!E16</f>
        <v>男</v>
      </c>
      <c r="F79" s="5" t="str">
        <f>[1]Sheet1!F16</f>
        <v>共青团员</v>
      </c>
      <c r="G79" s="5">
        <f>[1]Sheet1!G16</f>
        <v>12.77</v>
      </c>
      <c r="H79" s="5">
        <f>[1]Sheet1!H16</f>
        <v>54.65</v>
      </c>
      <c r="I79" s="5">
        <f>[1]Sheet1!I16</f>
        <v>5.2</v>
      </c>
      <c r="J79" s="10" t="str">
        <f>[1]Sheet1!J16</f>
        <v>3.82</v>
      </c>
      <c r="K79" s="5">
        <f>[1]Sheet1!K16</f>
        <v>72.62</v>
      </c>
      <c r="L79" s="5">
        <v>75</v>
      </c>
      <c r="M79" s="5"/>
    </row>
    <row r="80" spans="1:13" ht="30" customHeight="1" x14ac:dyDescent="0.25">
      <c r="A80" s="4">
        <v>76</v>
      </c>
      <c r="B80" s="5" t="str">
        <f>[2]Sheet1!B17</f>
        <v>水产养殖学三班</v>
      </c>
      <c r="C80" s="6" t="str">
        <f>[2]Sheet1!C17</f>
        <v>201719030304</v>
      </c>
      <c r="D80" s="5" t="str">
        <f>[2]Sheet1!D17</f>
        <v>陈昭凯</v>
      </c>
      <c r="E80" s="5" t="str">
        <f>[2]Sheet1!E17</f>
        <v>男</v>
      </c>
      <c r="F80" s="5" t="str">
        <f>[2]Sheet1!F17</f>
        <v>共青团员</v>
      </c>
      <c r="G80" s="5">
        <f>[2]Sheet1!G17</f>
        <v>13.11</v>
      </c>
      <c r="H80" s="5">
        <f>[2]Sheet1!H17</f>
        <v>54.06</v>
      </c>
      <c r="I80" s="5">
        <f>[2]Sheet1!I17</f>
        <v>5.5</v>
      </c>
      <c r="J80" s="10">
        <f>[2]Sheet1!J17</f>
        <v>3.91</v>
      </c>
      <c r="K80" s="5">
        <v>72.569999999999993</v>
      </c>
      <c r="L80" s="5">
        <v>76</v>
      </c>
      <c r="M80" s="5"/>
    </row>
    <row r="81" spans="1:13" ht="30" customHeight="1" x14ac:dyDescent="0.25">
      <c r="A81" s="4">
        <v>77</v>
      </c>
      <c r="B81" s="5" t="s">
        <v>16</v>
      </c>
      <c r="C81" s="6">
        <v>201719030115</v>
      </c>
      <c r="D81" s="5" t="s">
        <v>35</v>
      </c>
      <c r="E81" s="5" t="s">
        <v>18</v>
      </c>
      <c r="F81" s="5" t="s">
        <v>23</v>
      </c>
      <c r="G81" s="5">
        <v>12.56</v>
      </c>
      <c r="H81" s="5">
        <v>52.95</v>
      </c>
      <c r="I81" s="5">
        <v>7</v>
      </c>
      <c r="J81" s="10">
        <v>3.91</v>
      </c>
      <c r="K81" s="5">
        <v>72.510000000000005</v>
      </c>
      <c r="L81" s="5">
        <v>77</v>
      </c>
      <c r="M81" s="5"/>
    </row>
    <row r="82" spans="1:13" ht="30" customHeight="1" x14ac:dyDescent="0.25">
      <c r="A82" s="4">
        <v>78</v>
      </c>
      <c r="B82" s="5" t="str">
        <f>[3]Sheet1!B15</f>
        <v>海洋科学3班</v>
      </c>
      <c r="C82" s="6" t="str">
        <f>[3]Sheet1!C15</f>
        <v>201729040304</v>
      </c>
      <c r="D82" s="5" t="str">
        <f>[3]Sheet1!D15</f>
        <v>郭翊宸</v>
      </c>
      <c r="E82" s="5" t="str">
        <f>[3]Sheet1!E15</f>
        <v>男</v>
      </c>
      <c r="F82" s="5" t="str">
        <f>[3]Sheet1!F15</f>
        <v>共青团员</v>
      </c>
      <c r="G82" s="5">
        <f>[3]Sheet1!G15</f>
        <v>12.05</v>
      </c>
      <c r="H82" s="5">
        <f>[3]Sheet1!H15</f>
        <v>54.59</v>
      </c>
      <c r="I82" s="5">
        <f>[3]Sheet1!I15</f>
        <v>5.69</v>
      </c>
      <c r="J82" s="10">
        <f>[3]Sheet1!J15</f>
        <v>3.93</v>
      </c>
      <c r="K82" s="5">
        <f>[3]Sheet1!K15</f>
        <v>72.33</v>
      </c>
      <c r="L82" s="5">
        <v>78</v>
      </c>
      <c r="M82" s="5"/>
    </row>
    <row r="83" spans="1:13" ht="30" customHeight="1" x14ac:dyDescent="0.25">
      <c r="A83" s="4">
        <v>79</v>
      </c>
      <c r="B83" s="5" t="str">
        <f>[4]Sheet1!B10</f>
        <v>17水产养殖学2班</v>
      </c>
      <c r="C83" s="6" t="str">
        <f>[4]Sheet1!C10</f>
        <v>201719030206</v>
      </c>
      <c r="D83" s="5" t="str">
        <f>[4]Sheet1!D10</f>
        <v>符颖</v>
      </c>
      <c r="E83" s="5" t="str">
        <f>[4]Sheet1!E10</f>
        <v>女</v>
      </c>
      <c r="F83" s="5" t="str">
        <f>[4]Sheet1!F10</f>
        <v>团员</v>
      </c>
      <c r="G83" s="5">
        <f>[4]Sheet1!G10</f>
        <v>12.93</v>
      </c>
      <c r="H83" s="5">
        <f>[4]Sheet1!H10</f>
        <v>50.68</v>
      </c>
      <c r="I83" s="5">
        <f>[4]Sheet1!I10</f>
        <v>8.3699999999999992</v>
      </c>
      <c r="J83" s="10">
        <f>[4]Sheet1!J10</f>
        <v>3.72</v>
      </c>
      <c r="K83" s="5">
        <f>[4]Sheet1!K10</f>
        <v>71.98</v>
      </c>
      <c r="L83" s="5">
        <v>79</v>
      </c>
      <c r="M83" s="5"/>
    </row>
    <row r="84" spans="1:13" ht="30" customHeight="1" x14ac:dyDescent="0.25">
      <c r="A84" s="4">
        <v>80</v>
      </c>
      <c r="B84" s="5" t="str">
        <f>[2]Sheet1!B18</f>
        <v>水产养殖学三班</v>
      </c>
      <c r="C84" s="6" t="str">
        <f>[2]Sheet1!C18</f>
        <v>201719030313</v>
      </c>
      <c r="D84" s="5" t="str">
        <f>[2]Sheet1!D18</f>
        <v>孙悦宏</v>
      </c>
      <c r="E84" s="5" t="str">
        <f>[2]Sheet1!E18</f>
        <v>男</v>
      </c>
      <c r="F84" s="5" t="str">
        <f>[2]Sheet1!F18</f>
        <v>共青团员</v>
      </c>
      <c r="G84" s="5">
        <f>[2]Sheet1!G18</f>
        <v>12.13</v>
      </c>
      <c r="H84" s="5">
        <f>[2]Sheet1!H18</f>
        <v>50.4</v>
      </c>
      <c r="I84" s="5">
        <f>[2]Sheet1!I18</f>
        <v>9.35</v>
      </c>
      <c r="J84" s="10">
        <f>[2]Sheet1!J18</f>
        <v>3.64</v>
      </c>
      <c r="K84" s="5">
        <f>[2]Sheet1!K18</f>
        <v>71.88</v>
      </c>
      <c r="L84" s="5">
        <v>80</v>
      </c>
      <c r="M84" s="5"/>
    </row>
    <row r="85" spans="1:13" ht="30" customHeight="1" x14ac:dyDescent="0.25">
      <c r="A85" s="4">
        <v>81</v>
      </c>
      <c r="B85" s="5" t="str">
        <f>[3]Sheet1!B16</f>
        <v>海洋科学3班</v>
      </c>
      <c r="C85" s="6" t="str">
        <f>[3]Sheet1!C16</f>
        <v>201716100418</v>
      </c>
      <c r="D85" s="5" t="str">
        <f>[3]Sheet1!D16</f>
        <v>潘思惠</v>
      </c>
      <c r="E85" s="5" t="str">
        <f>[3]Sheet1!E16</f>
        <v>女</v>
      </c>
      <c r="F85" s="5" t="str">
        <f>[3]Sheet1!F16</f>
        <v>共青团员</v>
      </c>
      <c r="G85" s="5">
        <f>[3]Sheet1!G16</f>
        <v>10.95</v>
      </c>
      <c r="H85" s="5">
        <f>[3]Sheet1!H16</f>
        <v>55.3</v>
      </c>
      <c r="I85" s="5">
        <f>[3]Sheet1!I16</f>
        <v>5.4</v>
      </c>
      <c r="J85" s="10">
        <f>[3]Sheet1!J16</f>
        <v>3.91</v>
      </c>
      <c r="K85" s="5">
        <f>[3]Sheet1!K16</f>
        <v>71.650000000000006</v>
      </c>
      <c r="L85" s="5">
        <v>81</v>
      </c>
      <c r="M85" s="5"/>
    </row>
    <row r="86" spans="1:13" ht="30" customHeight="1" x14ac:dyDescent="0.25">
      <c r="A86" s="4">
        <v>82</v>
      </c>
      <c r="B86" s="5" t="str">
        <f>[5]Sheet1!B18</f>
        <v>海洋科学2班</v>
      </c>
      <c r="C86" s="6" t="str">
        <f>[5]Sheet1!C18</f>
        <v>201729040224</v>
      </c>
      <c r="D86" s="5" t="str">
        <f>[5]Sheet1!D18</f>
        <v>董玉赟</v>
      </c>
      <c r="E86" s="5" t="str">
        <f>[5]Sheet1!E18</f>
        <v>男</v>
      </c>
      <c r="F86" s="5" t="str">
        <f>[5]Sheet1!F18</f>
        <v>团员</v>
      </c>
      <c r="G86" s="5">
        <f>[5]Sheet1!G18</f>
        <v>11.77</v>
      </c>
      <c r="H86" s="5">
        <f>[5]Sheet1!H18</f>
        <v>53.19</v>
      </c>
      <c r="I86" s="5">
        <f>[5]Sheet1!I18</f>
        <v>6.2</v>
      </c>
      <c r="J86" s="10">
        <f>[5]Sheet1!J18</f>
        <v>3.8</v>
      </c>
      <c r="K86" s="5">
        <f>[5]Sheet1!K18</f>
        <v>71.16</v>
      </c>
      <c r="L86" s="5">
        <v>82</v>
      </c>
      <c r="M86" s="5"/>
    </row>
    <row r="87" spans="1:13" ht="30" customHeight="1" x14ac:dyDescent="0.25">
      <c r="A87" s="4">
        <v>83</v>
      </c>
      <c r="B87" s="5" t="str">
        <f>[3]Sheet1!B17</f>
        <v>海洋科学3班</v>
      </c>
      <c r="C87" s="6" t="str">
        <f>[3]Sheet1!C17</f>
        <v>201729040319</v>
      </c>
      <c r="D87" s="5" t="str">
        <f>[3]Sheet1!D17</f>
        <v>潘显玉</v>
      </c>
      <c r="E87" s="5" t="str">
        <f>[3]Sheet1!E17</f>
        <v>女</v>
      </c>
      <c r="F87" s="5" t="str">
        <f>[3]Sheet1!F17</f>
        <v>共青团员</v>
      </c>
      <c r="G87" s="5">
        <f>[3]Sheet1!G17</f>
        <v>12.1</v>
      </c>
      <c r="H87" s="5">
        <f>[3]Sheet1!H17</f>
        <v>52.54</v>
      </c>
      <c r="I87" s="5">
        <f>[3]Sheet1!I17</f>
        <v>6.47</v>
      </c>
      <c r="J87" s="10">
        <f>[3]Sheet1!J17</f>
        <v>3.79</v>
      </c>
      <c r="K87" s="5">
        <f>[3]Sheet1!K17</f>
        <v>71.11</v>
      </c>
      <c r="L87" s="5">
        <v>83</v>
      </c>
      <c r="M87" s="5"/>
    </row>
    <row r="88" spans="1:13" ht="30" customHeight="1" x14ac:dyDescent="0.25">
      <c r="A88" s="4">
        <v>84</v>
      </c>
      <c r="B88" s="5" t="str">
        <f>[4]Sheet1!B15</f>
        <v>17水产养殖学2班</v>
      </c>
      <c r="C88" s="6" t="str">
        <f>[4]Sheet1!C15</f>
        <v>201719030215</v>
      </c>
      <c r="D88" s="5" t="str">
        <f>[4]Sheet1!D15</f>
        <v>欧伟勤</v>
      </c>
      <c r="E88" s="5" t="str">
        <f>[4]Sheet1!E15</f>
        <v>男</v>
      </c>
      <c r="F88" s="5" t="str">
        <f>[4]Sheet1!F15</f>
        <v>团员</v>
      </c>
      <c r="G88" s="5">
        <f>[4]Sheet1!G15</f>
        <v>12.31</v>
      </c>
      <c r="H88" s="5">
        <f>[4]Sheet1!H15</f>
        <v>52.51</v>
      </c>
      <c r="I88" s="5">
        <f>[4]Sheet1!I15</f>
        <v>6.17</v>
      </c>
      <c r="J88" s="10">
        <f>[4]Sheet1!J15</f>
        <v>3.84</v>
      </c>
      <c r="K88" s="5">
        <f>[4]Sheet1!K15</f>
        <v>70.989999999999995</v>
      </c>
      <c r="L88" s="5">
        <v>84</v>
      </c>
      <c r="M88" s="5"/>
    </row>
    <row r="89" spans="1:13" ht="30" customHeight="1" x14ac:dyDescent="0.25">
      <c r="A89" s="4">
        <v>85</v>
      </c>
      <c r="B89" s="5" t="str">
        <f>[4]Sheet1!B22</f>
        <v>17水产养殖学2班</v>
      </c>
      <c r="C89" s="6" t="str">
        <f>[4]Sheet1!C22</f>
        <v>201719030222</v>
      </c>
      <c r="D89" s="7" t="str">
        <f>[4]Sheet1!D22</f>
        <v>杨润</v>
      </c>
      <c r="E89" s="5" t="str">
        <f>[4]Sheet1!E22</f>
        <v>男</v>
      </c>
      <c r="F89" s="5" t="str">
        <f>[4]Sheet1!F22</f>
        <v>团员</v>
      </c>
      <c r="G89" s="5">
        <f>[4]Sheet1!G22</f>
        <v>12.51</v>
      </c>
      <c r="H89" s="5">
        <f>[4]Sheet1!H22</f>
        <v>52.24</v>
      </c>
      <c r="I89" s="5">
        <f>[4]Sheet1!I22</f>
        <v>6.17</v>
      </c>
      <c r="J89" s="10">
        <f>[4]Sheet1!J22</f>
        <v>3.82</v>
      </c>
      <c r="K89" s="5">
        <f>[4]Sheet1!K22</f>
        <v>70.92</v>
      </c>
      <c r="L89" s="5">
        <v>85</v>
      </c>
      <c r="M89" s="5"/>
    </row>
    <row r="90" spans="1:13" ht="30" customHeight="1" x14ac:dyDescent="0.25">
      <c r="A90" s="4">
        <v>86</v>
      </c>
      <c r="B90" s="5" t="str">
        <f>[2]Sheet1!B19</f>
        <v>水产养殖学三班</v>
      </c>
      <c r="C90" s="6" t="str">
        <f>[2]Sheet1!C19</f>
        <v>201719030321</v>
      </c>
      <c r="D90" s="7" t="str">
        <f>[2]Sheet1!D19</f>
        <v>张俊杰</v>
      </c>
      <c r="E90" s="5" t="str">
        <f>[2]Sheet1!E19</f>
        <v>男</v>
      </c>
      <c r="F90" s="5" t="str">
        <f>[2]Sheet1!F19</f>
        <v>共青团员</v>
      </c>
      <c r="G90" s="5">
        <f>[2]Sheet1!G19</f>
        <v>12.29</v>
      </c>
      <c r="H90" s="5">
        <f>[2]Sheet1!H19</f>
        <v>53.32</v>
      </c>
      <c r="I90" s="5">
        <f>[2]Sheet1!I19</f>
        <v>5.25</v>
      </c>
      <c r="J90" s="10">
        <f>[2]Sheet1!J19</f>
        <v>3.9</v>
      </c>
      <c r="K90" s="5">
        <f>[2]Sheet1!K19</f>
        <v>70.86</v>
      </c>
      <c r="L90" s="5">
        <v>86</v>
      </c>
      <c r="M90" s="5"/>
    </row>
    <row r="91" spans="1:13" ht="30" customHeight="1" x14ac:dyDescent="0.25">
      <c r="A91" s="4">
        <v>87</v>
      </c>
      <c r="B91" s="5" t="str">
        <f>[5]Sheet1!B19</f>
        <v>海洋科学2班</v>
      </c>
      <c r="C91" s="6" t="str">
        <f>[5]Sheet1!C19</f>
        <v>201729040206</v>
      </c>
      <c r="D91" s="5" t="str">
        <f>[5]Sheet1!D19</f>
        <v>陈倩仪</v>
      </c>
      <c r="E91" s="5" t="str">
        <f>[5]Sheet1!E19</f>
        <v>女</v>
      </c>
      <c r="F91" s="5" t="str">
        <f>[5]Sheet1!F19</f>
        <v>团员</v>
      </c>
      <c r="G91" s="5">
        <f>[5]Sheet1!G19</f>
        <v>12.35</v>
      </c>
      <c r="H91" s="5">
        <f>[5]Sheet1!H19</f>
        <v>53.07</v>
      </c>
      <c r="I91" s="5">
        <f>[5]Sheet1!I19</f>
        <v>5.2</v>
      </c>
      <c r="J91" s="10">
        <f>[5]Sheet1!J19</f>
        <v>3.79</v>
      </c>
      <c r="K91" s="5">
        <v>70.819999999999993</v>
      </c>
      <c r="L91" s="5">
        <v>87</v>
      </c>
      <c r="M91" s="5"/>
    </row>
    <row r="92" spans="1:13" ht="30" customHeight="1" x14ac:dyDescent="0.25">
      <c r="A92" s="4">
        <v>88</v>
      </c>
      <c r="B92" s="5" t="str">
        <f>[2]Sheet1!B20</f>
        <v>水产养殖学三班</v>
      </c>
      <c r="C92" s="6" t="str">
        <f>[2]Sheet1!C20</f>
        <v>201719030319</v>
      </c>
      <c r="D92" s="5" t="str">
        <f>[2]Sheet1!D20</f>
        <v>姚晓鹏</v>
      </c>
      <c r="E92" s="5" t="str">
        <f>[2]Sheet1!E20</f>
        <v>男</v>
      </c>
      <c r="F92" s="5" t="str">
        <f>[2]Sheet1!F20</f>
        <v>共青团员</v>
      </c>
      <c r="G92" s="5">
        <f>[2]Sheet1!G20</f>
        <v>19.09</v>
      </c>
      <c r="H92" s="5">
        <f>[2]Sheet1!H20</f>
        <v>45.47</v>
      </c>
      <c r="I92" s="5">
        <f>[2]Sheet1!I20</f>
        <v>6.15</v>
      </c>
      <c r="J92" s="10">
        <f>[2]Sheet1!J20</f>
        <v>3.35</v>
      </c>
      <c r="K92" s="5">
        <f>[2]Sheet1!K20</f>
        <v>70.709999999999994</v>
      </c>
      <c r="L92" s="5">
        <v>88</v>
      </c>
      <c r="M92" s="5"/>
    </row>
    <row r="93" spans="1:13" ht="30" customHeight="1" x14ac:dyDescent="0.25">
      <c r="A93" s="4">
        <v>89</v>
      </c>
      <c r="B93" s="5" t="str">
        <f>[2]Sheet1!B21</f>
        <v>水产养殖学三班</v>
      </c>
      <c r="C93" s="6" t="str">
        <f>[2]Sheet1!C21</f>
        <v>201719030301</v>
      </c>
      <c r="D93" s="5" t="str">
        <f>[2]Sheet1!D21</f>
        <v>蔡一杰</v>
      </c>
      <c r="E93" s="5" t="str">
        <f>[2]Sheet1!E21</f>
        <v>男</v>
      </c>
      <c r="F93" s="5" t="str">
        <f>[2]Sheet1!F21</f>
        <v>共青团员</v>
      </c>
      <c r="G93" s="5">
        <f>[2]Sheet1!G21</f>
        <v>12.59</v>
      </c>
      <c r="H93" s="5">
        <f>[2]Sheet1!H21</f>
        <v>51.67</v>
      </c>
      <c r="I93" s="5">
        <f>[2]Sheet1!I21</f>
        <v>6.35</v>
      </c>
      <c r="J93" s="10">
        <f>[2]Sheet1!J21</f>
        <v>3.73</v>
      </c>
      <c r="K93" s="5">
        <f>[2]Sheet1!K21</f>
        <v>70.61</v>
      </c>
      <c r="L93" s="5">
        <v>89</v>
      </c>
      <c r="M93" s="5"/>
    </row>
    <row r="94" spans="1:13" ht="30" customHeight="1" x14ac:dyDescent="0.25">
      <c r="A94" s="4">
        <v>90</v>
      </c>
      <c r="B94" s="5" t="s">
        <v>16</v>
      </c>
      <c r="C94" s="6">
        <v>201627010504</v>
      </c>
      <c r="D94" s="7" t="s">
        <v>36</v>
      </c>
      <c r="E94" s="5" t="s">
        <v>18</v>
      </c>
      <c r="F94" s="5" t="s">
        <v>23</v>
      </c>
      <c r="G94" s="5">
        <v>11.42</v>
      </c>
      <c r="H94" s="5">
        <v>53.67</v>
      </c>
      <c r="I94" s="5">
        <v>5.5</v>
      </c>
      <c r="J94" s="10">
        <v>3.96</v>
      </c>
      <c r="K94" s="5">
        <v>70.55</v>
      </c>
      <c r="L94" s="5">
        <v>90</v>
      </c>
      <c r="M94" s="5"/>
    </row>
    <row r="95" spans="1:13" ht="30" customHeight="1" x14ac:dyDescent="0.25">
      <c r="A95" s="4">
        <v>91</v>
      </c>
      <c r="B95" s="5" t="str">
        <f>[1]Sheet1!B22</f>
        <v>17海洋科学一班</v>
      </c>
      <c r="C95" s="6" t="str">
        <f>[1]Sheet1!C22</f>
        <v>201729040115</v>
      </c>
      <c r="D95" s="5" t="str">
        <f>[1]Sheet1!D22</f>
        <v>王龙新</v>
      </c>
      <c r="E95" s="5" t="str">
        <f>[1]Sheet1!E22</f>
        <v>男</v>
      </c>
      <c r="F95" s="5" t="str">
        <f>[1]Sheet1!F22</f>
        <v>共青团员</v>
      </c>
      <c r="G95" s="5">
        <f>[1]Sheet1!G22</f>
        <v>16.27</v>
      </c>
      <c r="H95" s="5">
        <f>[1]Sheet1!H22</f>
        <v>46.91</v>
      </c>
      <c r="I95" s="5">
        <f>[1]Sheet1!I22</f>
        <v>6.9</v>
      </c>
      <c r="J95" s="10" t="str">
        <f>[1]Sheet1!J22</f>
        <v>3.34</v>
      </c>
      <c r="K95" s="5">
        <f>[1]Sheet1!K22</f>
        <v>70.08</v>
      </c>
      <c r="L95" s="5">
        <v>91</v>
      </c>
      <c r="M95" s="5"/>
    </row>
    <row r="96" spans="1:13" ht="30" customHeight="1" x14ac:dyDescent="0.25">
      <c r="A96" s="4">
        <v>92</v>
      </c>
      <c r="B96" s="5" t="str">
        <f>[3]Sheet1!B18</f>
        <v>海洋科学3班</v>
      </c>
      <c r="C96" s="6" t="str">
        <f>[3]Sheet1!C18</f>
        <v>201729040314</v>
      </c>
      <c r="D96" s="5" t="str">
        <f>[3]Sheet1!D18</f>
        <v>梁芷曼</v>
      </c>
      <c r="E96" s="5" t="str">
        <f>[3]Sheet1!E18</f>
        <v>女</v>
      </c>
      <c r="F96" s="5" t="str">
        <f>[3]Sheet1!F18</f>
        <v>共青团员</v>
      </c>
      <c r="G96" s="5">
        <f>[3]Sheet1!G18</f>
        <v>11.79</v>
      </c>
      <c r="H96" s="5">
        <f>[3]Sheet1!H18</f>
        <v>51.61</v>
      </c>
      <c r="I96" s="5">
        <f>[3]Sheet1!I18</f>
        <v>6.2</v>
      </c>
      <c r="J96" s="10">
        <f>[3]Sheet1!J18</f>
        <v>3.75</v>
      </c>
      <c r="K96" s="5">
        <f>[3]Sheet1!K18</f>
        <v>69.599999999999994</v>
      </c>
      <c r="L96" s="5">
        <v>92</v>
      </c>
      <c r="M96" s="5"/>
    </row>
    <row r="97" spans="1:13" ht="30" customHeight="1" x14ac:dyDescent="0.25">
      <c r="A97" s="4">
        <v>93</v>
      </c>
      <c r="B97" s="5" t="str">
        <f>[5]Sheet1!B20</f>
        <v>海洋科学2班</v>
      </c>
      <c r="C97" s="6" t="str">
        <f>[5]Sheet1!C20</f>
        <v>201729040216</v>
      </c>
      <c r="D97" s="5" t="str">
        <f>[5]Sheet1!D20</f>
        <v>刘伟星</v>
      </c>
      <c r="E97" s="5" t="str">
        <f>[5]Sheet1!E20</f>
        <v>男</v>
      </c>
      <c r="F97" s="5" t="str">
        <f>[5]Sheet1!F20</f>
        <v>团员</v>
      </c>
      <c r="G97" s="5">
        <f>[5]Sheet1!G20</f>
        <v>11.35</v>
      </c>
      <c r="H97" s="5">
        <f>[5]Sheet1!H20</f>
        <v>52.86</v>
      </c>
      <c r="I97" s="5">
        <f>[5]Sheet1!I20</f>
        <v>5.2</v>
      </c>
      <c r="J97" s="10">
        <f>[5]Sheet1!J20</f>
        <v>3.85</v>
      </c>
      <c r="K97" s="5">
        <f>[5]Sheet1!K20</f>
        <v>69.41</v>
      </c>
      <c r="L97" s="5">
        <v>93</v>
      </c>
      <c r="M97" s="5"/>
    </row>
    <row r="98" spans="1:13" ht="30" customHeight="1" x14ac:dyDescent="0.25">
      <c r="A98" s="4">
        <v>94</v>
      </c>
      <c r="B98" s="5" t="str">
        <f>[4]Sheet1!B24</f>
        <v>17水产养殖学2班</v>
      </c>
      <c r="C98" s="6" t="str">
        <f>[4]Sheet1!C24</f>
        <v>201719030224</v>
      </c>
      <c r="D98" s="5" t="str">
        <f>[4]Sheet1!D24</f>
        <v>郑坚维</v>
      </c>
      <c r="E98" s="5" t="str">
        <f>[4]Sheet1!E24</f>
        <v>男</v>
      </c>
      <c r="F98" s="5" t="str">
        <f>[4]Sheet1!F24</f>
        <v>团员</v>
      </c>
      <c r="G98" s="5">
        <f>[4]Sheet1!G24</f>
        <v>12.97</v>
      </c>
      <c r="H98" s="5">
        <f>[4]Sheet1!H24</f>
        <v>46.14</v>
      </c>
      <c r="I98" s="5">
        <f>[4]Sheet1!I24</f>
        <v>10</v>
      </c>
      <c r="J98" s="10">
        <f>[4]Sheet1!J24</f>
        <v>3.37</v>
      </c>
      <c r="K98" s="5">
        <f>[4]Sheet1!K24</f>
        <v>69.11</v>
      </c>
      <c r="L98" s="5">
        <v>94</v>
      </c>
      <c r="M98" s="5"/>
    </row>
    <row r="99" spans="1:13" ht="30" customHeight="1" x14ac:dyDescent="0.25">
      <c r="A99" s="4">
        <v>95</v>
      </c>
      <c r="B99" s="5" t="str">
        <f>[2]Sheet1!B22</f>
        <v>水产养殖学三班</v>
      </c>
      <c r="C99" s="6" t="str">
        <f>[2]Sheet1!C22</f>
        <v>201719030318</v>
      </c>
      <c r="D99" s="5" t="str">
        <f>[2]Sheet1!D22</f>
        <v>闫关正</v>
      </c>
      <c r="E99" s="5" t="str">
        <f>[2]Sheet1!E22</f>
        <v>男</v>
      </c>
      <c r="F99" s="5" t="str">
        <f>[2]Sheet1!F22</f>
        <v>共青团员</v>
      </c>
      <c r="G99" s="5">
        <f>[2]Sheet1!G22</f>
        <v>12.69</v>
      </c>
      <c r="H99" s="5">
        <f>[2]Sheet1!H22</f>
        <v>50.92</v>
      </c>
      <c r="I99" s="5">
        <f>[2]Sheet1!I22</f>
        <v>5.45</v>
      </c>
      <c r="J99" s="10">
        <f>[2]Sheet1!J22</f>
        <v>3.66</v>
      </c>
      <c r="K99" s="5">
        <f>[2]Sheet1!K22</f>
        <v>69.06</v>
      </c>
      <c r="L99" s="5">
        <v>95</v>
      </c>
      <c r="M99" s="5"/>
    </row>
    <row r="100" spans="1:13" ht="30" customHeight="1" x14ac:dyDescent="0.25">
      <c r="A100" s="4">
        <v>96</v>
      </c>
      <c r="B100" s="5" t="str">
        <f>[1]Sheet1!B20</f>
        <v>17海洋科学一班</v>
      </c>
      <c r="C100" s="6" t="str">
        <f>[1]Sheet1!C20</f>
        <v>201729040114</v>
      </c>
      <c r="D100" s="5" t="str">
        <f>[1]Sheet1!D20</f>
        <v>石泉</v>
      </c>
      <c r="E100" s="5" t="str">
        <f>[1]Sheet1!E20</f>
        <v>男</v>
      </c>
      <c r="F100" s="5" t="str">
        <f>[1]Sheet1!F20</f>
        <v>共青团员</v>
      </c>
      <c r="G100" s="5">
        <f>[1]Sheet1!G20</f>
        <v>15.42</v>
      </c>
      <c r="H100" s="5">
        <f>[1]Sheet1!H20</f>
        <v>46.54</v>
      </c>
      <c r="I100" s="5">
        <f>[1]Sheet1!I20</f>
        <v>7</v>
      </c>
      <c r="J100" s="10" t="str">
        <f>[1]Sheet1!J20</f>
        <v>3.39</v>
      </c>
      <c r="K100" s="5">
        <f>[1]Sheet1!K20</f>
        <v>68.959999999999994</v>
      </c>
      <c r="L100" s="5">
        <v>96</v>
      </c>
      <c r="M100" s="5"/>
    </row>
    <row r="101" spans="1:13" ht="30" customHeight="1" x14ac:dyDescent="0.25">
      <c r="A101" s="4">
        <v>97</v>
      </c>
      <c r="B101" s="5" t="str">
        <f>[2]Sheet1!B23</f>
        <v>水产养殖学三班</v>
      </c>
      <c r="C101" s="6" t="str">
        <f>[2]Sheet1!C23</f>
        <v>201719030310</v>
      </c>
      <c r="D101" s="7" t="str">
        <f>[2]Sheet1!D23</f>
        <v>刘静姝</v>
      </c>
      <c r="E101" s="5" t="str">
        <f>[2]Sheet1!E23</f>
        <v>女</v>
      </c>
      <c r="F101" s="5" t="str">
        <f>[2]Sheet1!F23</f>
        <v>共青团员</v>
      </c>
      <c r="G101" s="5">
        <f>[2]Sheet1!G23</f>
        <v>15.29</v>
      </c>
      <c r="H101" s="5">
        <f>[2]Sheet1!H23</f>
        <v>48.2</v>
      </c>
      <c r="I101" s="5">
        <f>[2]Sheet1!I23</f>
        <v>5.35</v>
      </c>
      <c r="J101" s="10">
        <f>[2]Sheet1!J23</f>
        <v>3.54</v>
      </c>
      <c r="K101" s="5">
        <f>[2]Sheet1!K23</f>
        <v>68.84</v>
      </c>
      <c r="L101" s="5">
        <v>97</v>
      </c>
      <c r="M101" s="5"/>
    </row>
    <row r="102" spans="1:13" ht="30" customHeight="1" x14ac:dyDescent="0.25">
      <c r="A102" s="4">
        <v>98</v>
      </c>
      <c r="B102" s="5" t="str">
        <f>[5]Sheet1!B21</f>
        <v>海洋科学2班</v>
      </c>
      <c r="C102" s="6" t="str">
        <f>[5]Sheet1!C21</f>
        <v>201729040213</v>
      </c>
      <c r="D102" s="7" t="str">
        <f>[5]Sheet1!D21</f>
        <v>高烁璇</v>
      </c>
      <c r="E102" s="5" t="str">
        <f>[5]Sheet1!E21</f>
        <v>女</v>
      </c>
      <c r="F102" s="5" t="str">
        <f>[5]Sheet1!F21</f>
        <v>团员</v>
      </c>
      <c r="G102" s="5">
        <f>[5]Sheet1!G21</f>
        <v>12.92</v>
      </c>
      <c r="H102" s="5">
        <f>[5]Sheet1!H21</f>
        <v>49.924999999999997</v>
      </c>
      <c r="I102" s="5">
        <f>[5]Sheet1!I21</f>
        <v>5.4</v>
      </c>
      <c r="J102" s="10">
        <f>[5]Sheet1!J21</f>
        <v>3.58</v>
      </c>
      <c r="K102" s="5">
        <f>[5]Sheet1!K21</f>
        <v>68.245000000000005</v>
      </c>
      <c r="L102" s="5">
        <v>98</v>
      </c>
      <c r="M102" s="5"/>
    </row>
    <row r="103" spans="1:13" ht="30" customHeight="1" x14ac:dyDescent="0.25">
      <c r="A103" s="4">
        <v>99</v>
      </c>
      <c r="B103" s="5" t="str">
        <f>[5]Sheet1!B22</f>
        <v>海洋科学2班</v>
      </c>
      <c r="C103" s="6" t="str">
        <f>[5]Sheet1!C22</f>
        <v>201729040223</v>
      </c>
      <c r="D103" s="5" t="str">
        <f>[5]Sheet1!D22</f>
        <v>缪海虹</v>
      </c>
      <c r="E103" s="5" t="str">
        <f>[5]Sheet1!E22</f>
        <v>女</v>
      </c>
      <c r="F103" s="5" t="str">
        <f>[5]Sheet1!F22</f>
        <v>团员</v>
      </c>
      <c r="G103" s="5">
        <f>[5]Sheet1!G22</f>
        <v>12.97</v>
      </c>
      <c r="H103" s="5">
        <f>[5]Sheet1!H22</f>
        <v>49.695</v>
      </c>
      <c r="I103" s="5">
        <f>[5]Sheet1!I22</f>
        <v>5</v>
      </c>
      <c r="J103" s="10">
        <f>[5]Sheet1!J22</f>
        <v>3.61</v>
      </c>
      <c r="K103" s="5">
        <v>67.864999999999995</v>
      </c>
      <c r="L103" s="5">
        <v>99</v>
      </c>
      <c r="M103" s="5"/>
    </row>
    <row r="104" spans="1:13" ht="30" customHeight="1" x14ac:dyDescent="0.25">
      <c r="A104" s="4">
        <v>100</v>
      </c>
      <c r="B104" s="5" t="str">
        <f>[4]Sheet1!B18</f>
        <v>17水产养殖学2班</v>
      </c>
      <c r="C104" s="6" t="str">
        <f>[4]Sheet1!C18</f>
        <v>201719030218</v>
      </c>
      <c r="D104" s="5" t="str">
        <f>[4]Sheet1!D18</f>
        <v>许健照</v>
      </c>
      <c r="E104" s="5" t="str">
        <f>[4]Sheet1!E18</f>
        <v>男</v>
      </c>
      <c r="F104" s="5" t="str">
        <f>[4]Sheet1!F18</f>
        <v>团员</v>
      </c>
      <c r="G104" s="5">
        <f>[4]Sheet1!G18</f>
        <v>14.13</v>
      </c>
      <c r="H104" s="5">
        <f>[4]Sheet1!H18</f>
        <v>47.05</v>
      </c>
      <c r="I104" s="5">
        <f>[4]Sheet1!I18</f>
        <v>6.17</v>
      </c>
      <c r="J104" s="10">
        <f>[4]Sheet1!J18</f>
        <v>3.47</v>
      </c>
      <c r="K104" s="5">
        <f>[4]Sheet1!K18</f>
        <v>67.349999999999994</v>
      </c>
      <c r="L104" s="5">
        <v>100</v>
      </c>
      <c r="M104" s="5"/>
    </row>
    <row r="105" spans="1:13" ht="30" customHeight="1" x14ac:dyDescent="0.25">
      <c r="A105" s="4">
        <v>101</v>
      </c>
      <c r="B105" s="5" t="str">
        <f>[2]Sheet1!B24</f>
        <v>水产养殖学三班</v>
      </c>
      <c r="C105" s="6" t="str">
        <f>[2]Sheet1!C24</f>
        <v>201719030315</v>
      </c>
      <c r="D105" s="5" t="str">
        <f>[2]Sheet1!D24</f>
        <v>文肖之</v>
      </c>
      <c r="E105" s="5" t="str">
        <f>[2]Sheet1!E24</f>
        <v>女</v>
      </c>
      <c r="F105" s="5" t="str">
        <f>[2]Sheet1!F24</f>
        <v>共青团员</v>
      </c>
      <c r="G105" s="5">
        <f>[2]Sheet1!G24</f>
        <v>17.84</v>
      </c>
      <c r="H105" s="5">
        <f>[2]Sheet1!H24</f>
        <v>43.734999999999999</v>
      </c>
      <c r="I105" s="5">
        <f>[2]Sheet1!I24</f>
        <v>5.25</v>
      </c>
      <c r="J105" s="10">
        <f>[2]Sheet1!J24</f>
        <v>3.22</v>
      </c>
      <c r="K105" s="5">
        <f>[2]Sheet1!K24</f>
        <v>66.825000000000003</v>
      </c>
      <c r="L105" s="5">
        <v>101</v>
      </c>
      <c r="M105" s="5"/>
    </row>
    <row r="106" spans="1:13" ht="30" customHeight="1" x14ac:dyDescent="0.25">
      <c r="A106" s="4">
        <v>102</v>
      </c>
      <c r="B106" s="5" t="s">
        <v>16</v>
      </c>
      <c r="C106" s="6">
        <v>201719030106</v>
      </c>
      <c r="D106" s="5" t="s">
        <v>37</v>
      </c>
      <c r="E106" s="5" t="s">
        <v>18</v>
      </c>
      <c r="F106" s="5" t="s">
        <v>23</v>
      </c>
      <c r="G106" s="5">
        <v>12.17</v>
      </c>
      <c r="H106" s="5">
        <v>49.02</v>
      </c>
      <c r="I106" s="5">
        <v>5.5</v>
      </c>
      <c r="J106" s="10">
        <v>3.62</v>
      </c>
      <c r="K106" s="5">
        <v>66.790000000000006</v>
      </c>
      <c r="L106" s="5">
        <v>102</v>
      </c>
      <c r="M106" s="5"/>
    </row>
    <row r="107" spans="1:13" ht="30" customHeight="1" x14ac:dyDescent="0.25">
      <c r="A107" s="4">
        <v>103</v>
      </c>
      <c r="B107" s="5" t="s">
        <v>16</v>
      </c>
      <c r="C107" s="6">
        <v>201719030112</v>
      </c>
      <c r="D107" s="7" t="s">
        <v>38</v>
      </c>
      <c r="E107" s="5" t="s">
        <v>18</v>
      </c>
      <c r="F107" s="5" t="s">
        <v>23</v>
      </c>
      <c r="G107" s="5">
        <v>12.17</v>
      </c>
      <c r="H107" s="5">
        <v>49.02</v>
      </c>
      <c r="I107" s="5">
        <v>5.2</v>
      </c>
      <c r="J107" s="10">
        <v>3.62</v>
      </c>
      <c r="K107" s="5">
        <v>66.39</v>
      </c>
      <c r="L107" s="5">
        <v>103</v>
      </c>
      <c r="M107" s="5"/>
    </row>
    <row r="108" spans="1:13" ht="30" customHeight="1" x14ac:dyDescent="0.25">
      <c r="A108" s="4">
        <v>104</v>
      </c>
      <c r="B108" s="5" t="str">
        <f>[3]Sheet1!B19</f>
        <v>海洋科学3班</v>
      </c>
      <c r="C108" s="6" t="str">
        <f>[3]Sheet1!C19</f>
        <v>201729040306</v>
      </c>
      <c r="D108" s="5" t="str">
        <f>[3]Sheet1!D19</f>
        <v>洪喆聪</v>
      </c>
      <c r="E108" s="5" t="str">
        <f>[3]Sheet1!E19</f>
        <v>男</v>
      </c>
      <c r="F108" s="5" t="str">
        <f>[3]Sheet1!F19</f>
        <v>共青团员</v>
      </c>
      <c r="G108" s="5">
        <f>[3]Sheet1!G19</f>
        <v>10</v>
      </c>
      <c r="H108" s="5">
        <f>[3]Sheet1!H19</f>
        <v>51.35</v>
      </c>
      <c r="I108" s="5">
        <f>[3]Sheet1!I19</f>
        <v>5</v>
      </c>
      <c r="J108" s="10">
        <f>[3]Sheet1!J19</f>
        <v>3.74</v>
      </c>
      <c r="K108" s="5">
        <f>[3]Sheet1!K19</f>
        <v>66.349999999999994</v>
      </c>
      <c r="L108" s="5">
        <v>104</v>
      </c>
      <c r="M108" s="5"/>
    </row>
    <row r="109" spans="1:13" ht="30" customHeight="1" x14ac:dyDescent="0.25">
      <c r="A109" s="4">
        <v>105</v>
      </c>
      <c r="B109" s="5" t="str">
        <f>[3]Sheet1!B20</f>
        <v>海洋科学3班</v>
      </c>
      <c r="C109" s="6" t="str">
        <f>[3]Sheet1!C20</f>
        <v>201729040322</v>
      </c>
      <c r="D109" s="5" t="str">
        <f>[3]Sheet1!D20</f>
        <v>萧泽彬</v>
      </c>
      <c r="E109" s="5" t="str">
        <f>[3]Sheet1!E20</f>
        <v>男</v>
      </c>
      <c r="F109" s="5" t="str">
        <f>[3]Sheet1!F20</f>
        <v>共青团员</v>
      </c>
      <c r="G109" s="5">
        <f>[3]Sheet1!G20</f>
        <v>12</v>
      </c>
      <c r="H109" s="5">
        <f>[3]Sheet1!H20</f>
        <v>49.13</v>
      </c>
      <c r="I109" s="5">
        <f>[3]Sheet1!I20</f>
        <v>5</v>
      </c>
      <c r="J109" s="10">
        <f>[3]Sheet1!J20</f>
        <v>3.57</v>
      </c>
      <c r="K109" s="5">
        <f>[3]Sheet1!K20</f>
        <v>66.13</v>
      </c>
      <c r="L109" s="5">
        <v>105</v>
      </c>
      <c r="M109" s="5"/>
    </row>
    <row r="110" spans="1:13" ht="30" customHeight="1" x14ac:dyDescent="0.25">
      <c r="A110" s="4">
        <v>106</v>
      </c>
      <c r="B110" s="5" t="str">
        <f>[1]Sheet1!B21</f>
        <v>17海洋科学一班</v>
      </c>
      <c r="C110" s="6" t="str">
        <f>[1]Sheet1!C21</f>
        <v>201729040113</v>
      </c>
      <c r="D110" s="5" t="str">
        <f>[1]Sheet1!D21</f>
        <v>丘意</v>
      </c>
      <c r="E110" s="5" t="str">
        <f>[1]Sheet1!E21</f>
        <v>男</v>
      </c>
      <c r="F110" s="5" t="str">
        <f>[1]Sheet1!F21</f>
        <v>共青团员</v>
      </c>
      <c r="G110" s="5">
        <f>[1]Sheet1!G21</f>
        <v>13.62</v>
      </c>
      <c r="H110" s="5">
        <f>[1]Sheet1!H21</f>
        <v>46.96</v>
      </c>
      <c r="I110" s="5">
        <f>[1]Sheet1!I21</f>
        <v>5.5</v>
      </c>
      <c r="J110" s="10" t="str">
        <f>[1]Sheet1!J21</f>
        <v>3.38</v>
      </c>
      <c r="K110" s="5">
        <f>[1]Sheet1!K21</f>
        <v>66.08</v>
      </c>
      <c r="L110" s="5">
        <v>106</v>
      </c>
      <c r="M110" s="5"/>
    </row>
    <row r="111" spans="1:13" ht="30" customHeight="1" x14ac:dyDescent="0.25">
      <c r="A111" s="4">
        <v>107</v>
      </c>
      <c r="B111" s="5" t="str">
        <f>[4]Sheet1!B9</f>
        <v>17水产养殖学2班</v>
      </c>
      <c r="C111" s="6" t="str">
        <f>[4]Sheet1!C9</f>
        <v>201719030205</v>
      </c>
      <c r="D111" s="5" t="str">
        <f>[4]Sheet1!D9</f>
        <v>符广栩</v>
      </c>
      <c r="E111" s="5" t="str">
        <f>[4]Sheet1!E9</f>
        <v>男</v>
      </c>
      <c r="F111" s="5" t="str">
        <f>[4]Sheet1!F9</f>
        <v>团员</v>
      </c>
      <c r="G111" s="5">
        <f>[4]Sheet1!G9</f>
        <v>15.24</v>
      </c>
      <c r="H111" s="5">
        <f>[4]Sheet1!H9</f>
        <v>44.56</v>
      </c>
      <c r="I111" s="5">
        <f>[4]Sheet1!I9</f>
        <v>6.17</v>
      </c>
      <c r="J111" s="10">
        <f>[4]Sheet1!J9</f>
        <v>3.29</v>
      </c>
      <c r="K111" s="5">
        <f>[4]Sheet1!K9</f>
        <v>65.97</v>
      </c>
      <c r="L111" s="5">
        <v>107</v>
      </c>
      <c r="M111" s="5"/>
    </row>
    <row r="112" spans="1:13" ht="30" customHeight="1" x14ac:dyDescent="0.25">
      <c r="A112" s="4">
        <v>108</v>
      </c>
      <c r="B112" s="5" t="str">
        <f>[4]Sheet1!B25</f>
        <v>17水产养殖学2班</v>
      </c>
      <c r="C112" s="6" t="str">
        <f>[4]Sheet1!C25</f>
        <v>201719030225</v>
      </c>
      <c r="D112" s="5" t="str">
        <f>[4]Sheet1!D25</f>
        <v>郑亚鲁</v>
      </c>
      <c r="E112" s="5" t="str">
        <f>[4]Sheet1!E25</f>
        <v>男</v>
      </c>
      <c r="F112" s="5" t="str">
        <f>[4]Sheet1!F25</f>
        <v>团员</v>
      </c>
      <c r="G112" s="5">
        <f>[4]Sheet1!G25</f>
        <v>14.07</v>
      </c>
      <c r="H112" s="5">
        <f>[4]Sheet1!H25</f>
        <v>45.1</v>
      </c>
      <c r="I112" s="5">
        <f>[4]Sheet1!I25</f>
        <v>6.67</v>
      </c>
      <c r="J112" s="10">
        <f>[4]Sheet1!J25</f>
        <v>3.33</v>
      </c>
      <c r="K112" s="5">
        <f>[4]Sheet1!K25</f>
        <v>65.87</v>
      </c>
      <c r="L112" s="5">
        <v>108</v>
      </c>
      <c r="M112" s="5"/>
    </row>
    <row r="113" spans="1:13" ht="30" customHeight="1" x14ac:dyDescent="0.25">
      <c r="A113" s="4">
        <v>109</v>
      </c>
      <c r="B113" s="5" t="str">
        <f>[3]Sheet1!B21</f>
        <v>海洋科学3班</v>
      </c>
      <c r="C113" s="6" t="str">
        <f>[3]Sheet1!C21</f>
        <v>201729040309</v>
      </c>
      <c r="D113" s="7" t="str">
        <f>[3]Sheet1!D21</f>
        <v>黄肇雷</v>
      </c>
      <c r="E113" s="5" t="str">
        <f>[3]Sheet1!E21</f>
        <v>男</v>
      </c>
      <c r="F113" s="5" t="str">
        <f>[3]Sheet1!F21</f>
        <v>共青团员</v>
      </c>
      <c r="G113" s="5">
        <f>[3]Sheet1!G21</f>
        <v>10.75</v>
      </c>
      <c r="H113" s="5">
        <f>[3]Sheet1!H21</f>
        <v>49.83</v>
      </c>
      <c r="I113" s="5">
        <f>[3]Sheet1!I21</f>
        <v>5</v>
      </c>
      <c r="J113" s="10">
        <f>[3]Sheet1!J21</f>
        <v>3.63</v>
      </c>
      <c r="K113" s="5">
        <f>[3]Sheet1!K21</f>
        <v>65.58</v>
      </c>
      <c r="L113" s="5">
        <v>109</v>
      </c>
      <c r="M113" s="5"/>
    </row>
    <row r="114" spans="1:13" ht="30" customHeight="1" x14ac:dyDescent="0.25">
      <c r="A114" s="4">
        <v>110</v>
      </c>
      <c r="B114" s="5" t="str">
        <f>[3]Sheet1!B22</f>
        <v>海洋科学3班</v>
      </c>
      <c r="C114" s="6" t="str">
        <f>[3]Sheet1!C22</f>
        <v>201729040311</v>
      </c>
      <c r="D114" s="5" t="str">
        <f>[3]Sheet1!D22</f>
        <v>李才添</v>
      </c>
      <c r="E114" s="5" t="str">
        <f>[3]Sheet1!E22</f>
        <v>男</v>
      </c>
      <c r="F114" s="5" t="str">
        <f>[3]Sheet1!F22</f>
        <v>共青团员</v>
      </c>
      <c r="G114" s="5">
        <f>[3]Sheet1!G22</f>
        <v>12.05</v>
      </c>
      <c r="H114" s="5">
        <f>[3]Sheet1!H22</f>
        <v>48.47</v>
      </c>
      <c r="I114" s="5">
        <f>[3]Sheet1!I22</f>
        <v>5</v>
      </c>
      <c r="J114" s="10">
        <f>[3]Sheet1!J22</f>
        <v>3.53</v>
      </c>
      <c r="K114" s="5">
        <f>[3]Sheet1!K22</f>
        <v>65.52</v>
      </c>
      <c r="L114" s="5">
        <v>110</v>
      </c>
      <c r="M114" s="5"/>
    </row>
    <row r="115" spans="1:13" ht="30" customHeight="1" x14ac:dyDescent="0.25">
      <c r="A115" s="4">
        <v>111</v>
      </c>
      <c r="B115" s="5" t="str">
        <f>[1]Sheet1!B18</f>
        <v>17海洋科学一班</v>
      </c>
      <c r="C115" s="6" t="str">
        <f>[1]Sheet1!C18</f>
        <v>201729040105</v>
      </c>
      <c r="D115" s="7" t="str">
        <f>[1]Sheet1!D18</f>
        <v>董文亮</v>
      </c>
      <c r="E115" s="5" t="str">
        <f>[1]Sheet1!E18</f>
        <v>男</v>
      </c>
      <c r="F115" s="5" t="str">
        <f>[1]Sheet1!F18</f>
        <v>共青团员</v>
      </c>
      <c r="G115" s="5">
        <f>[1]Sheet1!G18</f>
        <v>11.22</v>
      </c>
      <c r="H115" s="5">
        <f>[1]Sheet1!H18</f>
        <v>49.15</v>
      </c>
      <c r="I115" s="5">
        <f>[1]Sheet1!I18</f>
        <v>5.2</v>
      </c>
      <c r="J115" s="10" t="str">
        <f>[1]Sheet1!J18</f>
        <v>3.58</v>
      </c>
      <c r="K115" s="5">
        <f>[1]Sheet1!K18</f>
        <v>65.37</v>
      </c>
      <c r="L115" s="5">
        <v>111</v>
      </c>
      <c r="M115" s="5"/>
    </row>
    <row r="116" spans="1:13" ht="30" customHeight="1" x14ac:dyDescent="0.25">
      <c r="A116" s="4">
        <v>112</v>
      </c>
      <c r="B116" s="5" t="str">
        <f>[3]Sheet1!B23</f>
        <v>海洋科学3班</v>
      </c>
      <c r="C116" s="6" t="str">
        <f>[3]Sheet1!C23</f>
        <v>201729040321</v>
      </c>
      <c r="D116" s="5" t="str">
        <f>[3]Sheet1!D23</f>
        <v>汪一凡</v>
      </c>
      <c r="E116" s="5" t="str">
        <f>[3]Sheet1!E23</f>
        <v>男</v>
      </c>
      <c r="F116" s="5" t="str">
        <f>[3]Sheet1!F23</f>
        <v>共青团员</v>
      </c>
      <c r="G116" s="5">
        <f>[3]Sheet1!G23</f>
        <v>10</v>
      </c>
      <c r="H116" s="5">
        <f>[3]Sheet1!H23</f>
        <v>50.37</v>
      </c>
      <c r="I116" s="5">
        <f>[3]Sheet1!I23</f>
        <v>5</v>
      </c>
      <c r="J116" s="10">
        <f>[3]Sheet1!J23</f>
        <v>3.66</v>
      </c>
      <c r="K116" s="5">
        <f>[3]Sheet1!K23</f>
        <v>65.37</v>
      </c>
      <c r="L116" s="5">
        <v>112</v>
      </c>
      <c r="M116" s="5"/>
    </row>
    <row r="117" spans="1:13" ht="30" customHeight="1" x14ac:dyDescent="0.25">
      <c r="A117" s="4">
        <v>113</v>
      </c>
      <c r="B117" s="5" t="str">
        <f>[5]Sheet1!B23</f>
        <v>海洋科学2班</v>
      </c>
      <c r="C117" s="6" t="str">
        <f>[5]Sheet1!C23</f>
        <v>201729040201</v>
      </c>
      <c r="D117" s="7" t="str">
        <f>[5]Sheet1!D23</f>
        <v>罗杰文</v>
      </c>
      <c r="E117" s="5" t="str">
        <f>[5]Sheet1!E23</f>
        <v>男</v>
      </c>
      <c r="F117" s="5" t="str">
        <f>[5]Sheet1!F23</f>
        <v>团员</v>
      </c>
      <c r="G117" s="5">
        <f>[5]Sheet1!G23</f>
        <v>10</v>
      </c>
      <c r="H117" s="5">
        <f>[5]Sheet1!H23</f>
        <v>50</v>
      </c>
      <c r="I117" s="5">
        <f>[5]Sheet1!I23</f>
        <v>5.3</v>
      </c>
      <c r="J117" s="10">
        <f>[5]Sheet1!J23</f>
        <v>3.64</v>
      </c>
      <c r="K117" s="5">
        <f>[5]Sheet1!K23</f>
        <v>65.3</v>
      </c>
      <c r="L117" s="5">
        <v>113</v>
      </c>
      <c r="M117" s="5"/>
    </row>
    <row r="118" spans="1:13" ht="30" customHeight="1" x14ac:dyDescent="0.25">
      <c r="A118" s="4">
        <v>114</v>
      </c>
      <c r="B118" s="5" t="str">
        <f>[3]Sheet1!B24</f>
        <v>海洋科学3班</v>
      </c>
      <c r="C118" s="6" t="str">
        <f>[3]Sheet1!C24</f>
        <v>201729040325</v>
      </c>
      <c r="D118" s="7" t="str">
        <f>[3]Sheet1!D24</f>
        <v>赵钊霓</v>
      </c>
      <c r="E118" s="5" t="str">
        <f>[3]Sheet1!E24</f>
        <v>女</v>
      </c>
      <c r="F118" s="5" t="str">
        <f>[3]Sheet1!F24</f>
        <v>共青团员</v>
      </c>
      <c r="G118" s="5">
        <f>[3]Sheet1!G24</f>
        <v>11.09</v>
      </c>
      <c r="H118" s="5">
        <f>[3]Sheet1!H24</f>
        <v>48.04</v>
      </c>
      <c r="I118" s="5">
        <f>[3]Sheet1!I24</f>
        <v>5.2</v>
      </c>
      <c r="J118" s="10">
        <f>[3]Sheet1!J24</f>
        <v>3.39</v>
      </c>
      <c r="K118" s="5">
        <f>[3]Sheet1!K24</f>
        <v>64.33</v>
      </c>
      <c r="L118" s="5">
        <v>114</v>
      </c>
      <c r="M118" s="5"/>
    </row>
    <row r="119" spans="1:13" ht="30" customHeight="1" x14ac:dyDescent="0.25">
      <c r="A119" s="4">
        <v>115</v>
      </c>
      <c r="B119" s="5" t="str">
        <f>[5]Sheet1!B25</f>
        <v>海洋科学2班</v>
      </c>
      <c r="C119" s="6" t="str">
        <f>[5]Sheet1!C25</f>
        <v>201729040214</v>
      </c>
      <c r="D119" s="5" t="str">
        <f>[5]Sheet1!D25</f>
        <v>韩承宗</v>
      </c>
      <c r="E119" s="5" t="str">
        <f>[5]Sheet1!E25</f>
        <v>男</v>
      </c>
      <c r="F119" s="5" t="str">
        <f>[5]Sheet1!F25</f>
        <v>群众</v>
      </c>
      <c r="G119" s="5">
        <f>[5]Sheet1!G25</f>
        <v>12.45</v>
      </c>
      <c r="H119" s="5">
        <f>[5]Sheet1!H25</f>
        <v>46.5</v>
      </c>
      <c r="I119" s="5">
        <f>[5]Sheet1!I25</f>
        <v>5.3</v>
      </c>
      <c r="J119" s="10">
        <f>[5]Sheet1!J25</f>
        <v>3.35</v>
      </c>
      <c r="K119" s="5">
        <f>[5]Sheet1!K25</f>
        <v>64.25</v>
      </c>
      <c r="L119" s="5">
        <v>115</v>
      </c>
      <c r="M119" s="5"/>
    </row>
    <row r="120" spans="1:13" ht="30" customHeight="1" x14ac:dyDescent="0.25">
      <c r="A120" s="4">
        <v>116</v>
      </c>
      <c r="B120" s="5" t="str">
        <f>[5]Sheet1!B24</f>
        <v>海洋科学2班</v>
      </c>
      <c r="C120" s="6" t="str">
        <f>[5]Sheet1!C24</f>
        <v>201729040210</v>
      </c>
      <c r="D120" s="7" t="str">
        <f>[5]Sheet1!D24</f>
        <v>陈金波</v>
      </c>
      <c r="E120" s="5" t="str">
        <f>[5]Sheet1!E24</f>
        <v>男</v>
      </c>
      <c r="F120" s="5" t="str">
        <f>[5]Sheet1!F24</f>
        <v>团员</v>
      </c>
      <c r="G120" s="5">
        <f>[5]Sheet1!G24</f>
        <v>14.27</v>
      </c>
      <c r="H120" s="5">
        <f>[5]Sheet1!H24</f>
        <v>45.02</v>
      </c>
      <c r="I120" s="5">
        <f>[5]Sheet1!I24</f>
        <v>5.5</v>
      </c>
      <c r="J120" s="10">
        <f>[5]Sheet1!J24</f>
        <v>3.17</v>
      </c>
      <c r="K120" s="5">
        <v>64.239999999999995</v>
      </c>
      <c r="L120" s="5">
        <v>116</v>
      </c>
      <c r="M120" s="5"/>
    </row>
    <row r="121" spans="1:13" ht="30" customHeight="1" x14ac:dyDescent="0.25">
      <c r="A121" s="4">
        <v>117</v>
      </c>
      <c r="B121" s="11" t="str">
        <f>[2]Sheet1!B25</f>
        <v>水产养殖学三班</v>
      </c>
      <c r="C121" s="12" t="str">
        <f>[2]Sheet1!C25</f>
        <v>201719030307</v>
      </c>
      <c r="D121" s="13" t="str">
        <f>[2]Sheet1!D25</f>
        <v>何伟豪</v>
      </c>
      <c r="E121" s="13" t="str">
        <f>[2]Sheet1!E25</f>
        <v>男</v>
      </c>
      <c r="F121" s="13" t="str">
        <f>[2]Sheet1!F25</f>
        <v>共青团员</v>
      </c>
      <c r="G121" s="13">
        <f>[2]Sheet1!G25</f>
        <v>12.84</v>
      </c>
      <c r="H121" s="13">
        <f>[2]Sheet1!H25</f>
        <v>45.19</v>
      </c>
      <c r="I121" s="13">
        <f>[2]Sheet1!I25</f>
        <v>6.15</v>
      </c>
      <c r="J121" s="15">
        <f>[2]Sheet1!J25</f>
        <v>3.3</v>
      </c>
      <c r="K121" s="13">
        <f>[2]Sheet1!K25</f>
        <v>64.180000000000007</v>
      </c>
      <c r="L121" s="5">
        <v>117</v>
      </c>
      <c r="M121" s="5"/>
    </row>
    <row r="122" spans="1:13" ht="30" customHeight="1" x14ac:dyDescent="0.25">
      <c r="A122" s="4">
        <v>118</v>
      </c>
      <c r="B122" s="11" t="str">
        <f>[3]Sheet1!B25</f>
        <v>海洋科学3班</v>
      </c>
      <c r="C122" s="12" t="str">
        <f>[3]Sheet1!C25</f>
        <v>201729040305</v>
      </c>
      <c r="D122" s="14" t="str">
        <f>[3]Sheet1!D25</f>
        <v>韩琦</v>
      </c>
      <c r="E122" s="13" t="str">
        <f>[3]Sheet1!E25</f>
        <v>男</v>
      </c>
      <c r="F122" s="13" t="str">
        <f>[3]Sheet1!F25</f>
        <v>共青团员</v>
      </c>
      <c r="G122" s="13">
        <f>[3]Sheet1!G25</f>
        <v>10</v>
      </c>
      <c r="H122" s="13">
        <f>[3]Sheet1!H25</f>
        <v>49.15</v>
      </c>
      <c r="I122" s="13">
        <f>[3]Sheet1!I25</f>
        <v>5</v>
      </c>
      <c r="J122" s="15">
        <f>[3]Sheet1!J25</f>
        <v>3.58</v>
      </c>
      <c r="K122" s="13">
        <f>[3]Sheet1!K25</f>
        <v>64.150000000000006</v>
      </c>
      <c r="L122" s="5">
        <v>118</v>
      </c>
      <c r="M122" s="5"/>
    </row>
    <row r="123" spans="1:13" ht="30" customHeight="1" x14ac:dyDescent="0.25">
      <c r="A123" s="4">
        <v>119</v>
      </c>
      <c r="B123" s="11" t="str">
        <f>[2]Sheet1!B26</f>
        <v>水产养殖学三班</v>
      </c>
      <c r="C123" s="12" t="str">
        <f>[2]Sheet1!C26</f>
        <v>201719030324</v>
      </c>
      <c r="D123" s="13" t="str">
        <f>[2]Sheet1!D26</f>
        <v>邹悦其</v>
      </c>
      <c r="E123" s="13" t="str">
        <f>[2]Sheet1!E26</f>
        <v>男</v>
      </c>
      <c r="F123" s="13" t="str">
        <f>[2]Sheet1!F26</f>
        <v>共青团员</v>
      </c>
      <c r="G123" s="13">
        <f>[2]Sheet1!G26</f>
        <v>11.29</v>
      </c>
      <c r="H123" s="13">
        <f>[2]Sheet1!H26</f>
        <v>47</v>
      </c>
      <c r="I123" s="13">
        <f>[2]Sheet1!I26</f>
        <v>5.75</v>
      </c>
      <c r="J123" s="15">
        <f>[2]Sheet1!J26</f>
        <v>3.47</v>
      </c>
      <c r="K123" s="13">
        <f>[2]Sheet1!K26</f>
        <v>64.040000000000006</v>
      </c>
      <c r="L123" s="5">
        <v>119</v>
      </c>
      <c r="M123" s="5"/>
    </row>
    <row r="124" spans="1:13" ht="30" customHeight="1" x14ac:dyDescent="0.25">
      <c r="A124" s="4">
        <v>120</v>
      </c>
      <c r="B124" s="11" t="str">
        <f>[3]Sheet1!B26</f>
        <v>海洋科学3班</v>
      </c>
      <c r="C124" s="12" t="str">
        <f>[3]Sheet1!C26</f>
        <v>201729040324</v>
      </c>
      <c r="D124" s="13" t="str">
        <f>[3]Sheet1!D26</f>
        <v>张瑜</v>
      </c>
      <c r="E124" s="13" t="str">
        <f>[3]Sheet1!E26</f>
        <v>女</v>
      </c>
      <c r="F124" s="13" t="str">
        <f>[3]Sheet1!F26</f>
        <v>共青团员</v>
      </c>
      <c r="G124" s="13">
        <f>[3]Sheet1!G26</f>
        <v>10.49</v>
      </c>
      <c r="H124" s="13">
        <f>[3]Sheet1!H26</f>
        <v>48.3</v>
      </c>
      <c r="I124" s="13">
        <f>[3]Sheet1!I26</f>
        <v>5.2</v>
      </c>
      <c r="J124" s="15">
        <f>[3]Sheet1!J26</f>
        <v>3.41</v>
      </c>
      <c r="K124" s="13">
        <f>[3]Sheet1!K26</f>
        <v>63.99</v>
      </c>
      <c r="L124" s="5">
        <v>120</v>
      </c>
      <c r="M124" s="5"/>
    </row>
    <row r="125" spans="1:13" ht="30" customHeight="1" x14ac:dyDescent="0.25">
      <c r="A125" s="4">
        <v>121</v>
      </c>
      <c r="B125" s="11" t="str">
        <f>[1]Sheet1!B25</f>
        <v>17海洋科学一班</v>
      </c>
      <c r="C125" s="12" t="str">
        <f>[1]Sheet1!C25</f>
        <v>201729040104</v>
      </c>
      <c r="D125" s="13" t="str">
        <f>[1]Sheet1!D25</f>
        <v>陈天顺</v>
      </c>
      <c r="E125" s="13" t="str">
        <f>[1]Sheet1!E25</f>
        <v>男</v>
      </c>
      <c r="F125" s="13" t="str">
        <f>[1]Sheet1!F25</f>
        <v>共青团员</v>
      </c>
      <c r="G125" s="13">
        <f>[1]Sheet1!G25</f>
        <v>16.02</v>
      </c>
      <c r="H125" s="13">
        <f>[1]Sheet1!H25</f>
        <v>41.87</v>
      </c>
      <c r="I125" s="13">
        <f>[1]Sheet1!I25</f>
        <v>5.7</v>
      </c>
      <c r="J125" s="15" t="str">
        <f>[1]Sheet1!J25</f>
        <v>2.94</v>
      </c>
      <c r="K125" s="13">
        <f>[1]Sheet1!K25</f>
        <v>63.59</v>
      </c>
      <c r="L125" s="5">
        <v>121</v>
      </c>
      <c r="M125" s="5"/>
    </row>
    <row r="126" spans="1:13" ht="30" customHeight="1" x14ac:dyDescent="0.25">
      <c r="A126" s="4">
        <v>122</v>
      </c>
      <c r="B126" s="11" t="str">
        <f>[3]Sheet1!B27</f>
        <v>海洋科学3班</v>
      </c>
      <c r="C126" s="12" t="str">
        <f>[3]Sheet1!C27</f>
        <v>201729040310</v>
      </c>
      <c r="D126" s="13" t="str">
        <f>[3]Sheet1!D27</f>
        <v>劳健强</v>
      </c>
      <c r="E126" s="13" t="str">
        <f>[3]Sheet1!E27</f>
        <v>男</v>
      </c>
      <c r="F126" s="13" t="str">
        <f>[3]Sheet1!F27</f>
        <v>共青团员</v>
      </c>
      <c r="G126" s="13">
        <f>[3]Sheet1!G27</f>
        <v>11.55</v>
      </c>
      <c r="H126" s="13">
        <f>[3]Sheet1!H27</f>
        <v>46.54</v>
      </c>
      <c r="I126" s="13">
        <f>[3]Sheet1!I27</f>
        <v>5.2</v>
      </c>
      <c r="J126" s="15">
        <f>[3]Sheet1!J27</f>
        <v>3.39</v>
      </c>
      <c r="K126" s="13">
        <f>[3]Sheet1!K27</f>
        <v>63.29</v>
      </c>
      <c r="L126" s="5">
        <v>122</v>
      </c>
      <c r="M126" s="5"/>
    </row>
    <row r="127" spans="1:13" ht="30" customHeight="1" x14ac:dyDescent="0.25">
      <c r="A127" s="4">
        <v>123</v>
      </c>
      <c r="B127" s="11" t="s">
        <v>16</v>
      </c>
      <c r="C127" s="12">
        <v>201719030121</v>
      </c>
      <c r="D127" s="13" t="s">
        <v>39</v>
      </c>
      <c r="E127" s="13" t="s">
        <v>18</v>
      </c>
      <c r="F127" s="13" t="s">
        <v>23</v>
      </c>
      <c r="G127" s="13">
        <v>12</v>
      </c>
      <c r="H127" s="13">
        <v>46</v>
      </c>
      <c r="I127" s="13">
        <v>5</v>
      </c>
      <c r="J127" s="15">
        <v>3.27</v>
      </c>
      <c r="K127" s="13">
        <v>63</v>
      </c>
      <c r="L127" s="5">
        <v>123</v>
      </c>
      <c r="M127" s="5"/>
    </row>
    <row r="128" spans="1:13" ht="30" customHeight="1" x14ac:dyDescent="0.25">
      <c r="A128" s="4">
        <v>124</v>
      </c>
      <c r="B128" s="11" t="s">
        <v>16</v>
      </c>
      <c r="C128" s="12">
        <v>201719030103</v>
      </c>
      <c r="D128" s="14" t="s">
        <v>40</v>
      </c>
      <c r="E128" s="13" t="s">
        <v>18</v>
      </c>
      <c r="F128" s="13" t="s">
        <v>23</v>
      </c>
      <c r="G128" s="13">
        <v>12.02</v>
      </c>
      <c r="H128" s="13">
        <v>45.37</v>
      </c>
      <c r="I128" s="13">
        <v>5.5</v>
      </c>
      <c r="J128" s="15">
        <v>3.35</v>
      </c>
      <c r="K128" s="13">
        <v>62.89</v>
      </c>
      <c r="L128" s="5">
        <v>124</v>
      </c>
      <c r="M128" s="5"/>
    </row>
    <row r="129" spans="1:13" ht="30" customHeight="1" x14ac:dyDescent="0.25">
      <c r="A129" s="4">
        <v>125</v>
      </c>
      <c r="B129" s="11" t="str">
        <f>[1]Sheet1!B19</f>
        <v>17海洋科学一班</v>
      </c>
      <c r="C129" s="12" t="str">
        <f>[1]Sheet1!C19</f>
        <v>201729040125</v>
      </c>
      <c r="D129" s="13" t="str">
        <f>[1]Sheet1!D19</f>
        <v>朱志勇</v>
      </c>
      <c r="E129" s="13" t="str">
        <f>[1]Sheet1!E19</f>
        <v>男</v>
      </c>
      <c r="F129" s="13" t="str">
        <f>[1]Sheet1!F19</f>
        <v>共青团员</v>
      </c>
      <c r="G129" s="13">
        <f>[1]Sheet1!G19</f>
        <v>8.42</v>
      </c>
      <c r="H129" s="13">
        <f>[1]Sheet1!H19</f>
        <v>48.9</v>
      </c>
      <c r="I129" s="13">
        <f>[1]Sheet1!I19</f>
        <v>5</v>
      </c>
      <c r="J129" s="15" t="str">
        <f>[1]Sheet1!J19</f>
        <v>3.50</v>
      </c>
      <c r="K129" s="13">
        <f>[1]Sheet1!K19</f>
        <v>62.32</v>
      </c>
      <c r="L129" s="5">
        <v>125</v>
      </c>
      <c r="M129" s="5"/>
    </row>
    <row r="130" spans="1:13" ht="30" customHeight="1" x14ac:dyDescent="0.25">
      <c r="A130" s="4">
        <v>126</v>
      </c>
      <c r="B130" s="11" t="str">
        <f>[3]Sheet1!B28</f>
        <v>海洋科学3班</v>
      </c>
      <c r="C130" s="12" t="str">
        <f>[3]Sheet1!C28</f>
        <v>201729040323</v>
      </c>
      <c r="D130" s="13" t="str">
        <f>[3]Sheet1!D28</f>
        <v>张碧滢</v>
      </c>
      <c r="E130" s="13" t="str">
        <f>[3]Sheet1!E28</f>
        <v>女</v>
      </c>
      <c r="F130" s="13" t="str">
        <f>[3]Sheet1!F28</f>
        <v>共青团员</v>
      </c>
      <c r="G130" s="13">
        <f>[3]Sheet1!G28</f>
        <v>10.59</v>
      </c>
      <c r="H130" s="13">
        <f>[3]Sheet1!H28</f>
        <v>46.35</v>
      </c>
      <c r="I130" s="13">
        <f>[3]Sheet1!I28</f>
        <v>5.2</v>
      </c>
      <c r="J130" s="15">
        <f>[3]Sheet1!J28</f>
        <v>3.34</v>
      </c>
      <c r="K130" s="13">
        <f>[3]Sheet1!K28</f>
        <v>62.14</v>
      </c>
      <c r="L130" s="5">
        <v>126</v>
      </c>
      <c r="M130" s="5"/>
    </row>
    <row r="131" spans="1:13" ht="30" customHeight="1" x14ac:dyDescent="0.25">
      <c r="A131" s="4">
        <v>127</v>
      </c>
      <c r="B131" s="11" t="str">
        <f>[2]Sheet1!B27</f>
        <v>水产养殖学三班</v>
      </c>
      <c r="C131" s="12" t="str">
        <f>[2]Sheet1!C27</f>
        <v>201719030320</v>
      </c>
      <c r="D131" s="14" t="str">
        <f>[2]Sheet1!D27</f>
        <v>叶铭浩</v>
      </c>
      <c r="E131" s="13" t="str">
        <f>[2]Sheet1!E27</f>
        <v>男</v>
      </c>
      <c r="F131" s="13" t="str">
        <f>[2]Sheet1!F27</f>
        <v>共青团员</v>
      </c>
      <c r="G131" s="13">
        <f>[2]Sheet1!G27</f>
        <v>12.49</v>
      </c>
      <c r="H131" s="13">
        <f>[2]Sheet1!H27</f>
        <v>43.58</v>
      </c>
      <c r="I131" s="13">
        <f>[2]Sheet1!I27</f>
        <v>5.25</v>
      </c>
      <c r="J131" s="15">
        <f>[2]Sheet1!J27</f>
        <v>3.21</v>
      </c>
      <c r="K131" s="13">
        <f>[2]Sheet1!K27</f>
        <v>61.32</v>
      </c>
      <c r="L131" s="5">
        <v>127</v>
      </c>
      <c r="M131" s="5"/>
    </row>
    <row r="132" spans="1:13" ht="30" customHeight="1" x14ac:dyDescent="0.25">
      <c r="A132" s="4">
        <v>128</v>
      </c>
      <c r="B132" s="11" t="str">
        <f>[2]Sheet1!B28</f>
        <v>水产养殖学三班</v>
      </c>
      <c r="C132" s="12" t="str">
        <f>[2]Sheet1!C28</f>
        <v>201719030317</v>
      </c>
      <c r="D132" s="13" t="str">
        <f>[2]Sheet1!D28</f>
        <v>吴志联</v>
      </c>
      <c r="E132" s="13" t="str">
        <f>[2]Sheet1!E28</f>
        <v>男</v>
      </c>
      <c r="F132" s="13" t="str">
        <f>[2]Sheet1!F28</f>
        <v>共青团员</v>
      </c>
      <c r="G132" s="13">
        <f>[2]Sheet1!G28</f>
        <v>12.39</v>
      </c>
      <c r="H132" s="13">
        <f>[2]Sheet1!H28</f>
        <v>42.93</v>
      </c>
      <c r="I132" s="13">
        <f>[2]Sheet1!I28</f>
        <v>5.25</v>
      </c>
      <c r="J132" s="15">
        <f>[2]Sheet1!J28</f>
        <v>3.17</v>
      </c>
      <c r="K132" s="13">
        <f>[2]Sheet1!K28</f>
        <v>60.57</v>
      </c>
      <c r="L132" s="5">
        <v>128</v>
      </c>
      <c r="M132" s="5"/>
    </row>
    <row r="133" spans="1:13" ht="30" customHeight="1" x14ac:dyDescent="0.25">
      <c r="A133" s="4">
        <v>129</v>
      </c>
      <c r="B133" s="11" t="s">
        <v>16</v>
      </c>
      <c r="C133" s="12">
        <v>201719030107</v>
      </c>
      <c r="D133" s="14" t="s">
        <v>41</v>
      </c>
      <c r="E133" s="13" t="s">
        <v>18</v>
      </c>
      <c r="F133" s="13" t="s">
        <v>23</v>
      </c>
      <c r="G133" s="13">
        <v>10.42</v>
      </c>
      <c r="H133" s="13">
        <v>44.15</v>
      </c>
      <c r="I133" s="13">
        <v>5.45</v>
      </c>
      <c r="J133" s="15">
        <v>3.2</v>
      </c>
      <c r="K133" s="13">
        <v>60.02</v>
      </c>
      <c r="L133" s="5">
        <v>129</v>
      </c>
      <c r="M133" s="5"/>
    </row>
    <row r="134" spans="1:13" ht="30" customHeight="1" x14ac:dyDescent="0.25">
      <c r="A134" s="4">
        <v>130</v>
      </c>
      <c r="B134" s="11" t="str">
        <f>[4]Sheet1!B8</f>
        <v>17水产养殖学2班</v>
      </c>
      <c r="C134" s="12" t="str">
        <f>[4]Sheet1!C8</f>
        <v>201719030204</v>
      </c>
      <c r="D134" s="13" t="str">
        <f>[4]Sheet1!D8</f>
        <v>董煜</v>
      </c>
      <c r="E134" s="13" t="str">
        <f>[4]Sheet1!E8</f>
        <v>男</v>
      </c>
      <c r="F134" s="13" t="str">
        <f>[4]Sheet1!F8</f>
        <v>团员</v>
      </c>
      <c r="G134" s="13">
        <f>[4]Sheet1!G8</f>
        <v>12.97</v>
      </c>
      <c r="H134" s="13">
        <f>[4]Sheet1!H8</f>
        <v>40.5</v>
      </c>
      <c r="I134" s="13">
        <f>[4]Sheet1!I8</f>
        <v>6.37</v>
      </c>
      <c r="J134" s="15">
        <f>[4]Sheet1!J8</f>
        <v>2.99</v>
      </c>
      <c r="K134" s="13">
        <f>[4]Sheet1!K8</f>
        <v>59.84</v>
      </c>
      <c r="L134" s="5">
        <v>130</v>
      </c>
      <c r="M134" s="5"/>
    </row>
    <row r="135" spans="1:13" ht="30" customHeight="1" x14ac:dyDescent="0.25">
      <c r="A135" s="4">
        <v>131</v>
      </c>
      <c r="B135" s="11" t="s">
        <v>16</v>
      </c>
      <c r="C135" s="12">
        <v>201719030110</v>
      </c>
      <c r="D135" s="14" t="s">
        <v>42</v>
      </c>
      <c r="E135" s="13" t="s">
        <v>18</v>
      </c>
      <c r="F135" s="13" t="s">
        <v>23</v>
      </c>
      <c r="G135" s="13">
        <v>10</v>
      </c>
      <c r="H135" s="13">
        <v>43.88</v>
      </c>
      <c r="I135" s="13">
        <v>5</v>
      </c>
      <c r="J135" s="15">
        <v>3.35</v>
      </c>
      <c r="K135" s="13">
        <v>58.88</v>
      </c>
      <c r="L135" s="5">
        <v>131</v>
      </c>
      <c r="M135" s="5"/>
    </row>
    <row r="136" spans="1:13" ht="30" customHeight="1" x14ac:dyDescent="0.25">
      <c r="A136" s="4">
        <v>132</v>
      </c>
      <c r="B136" s="11" t="str">
        <f>[1]Sheet1!B24</f>
        <v>17海洋科学一班</v>
      </c>
      <c r="C136" s="12" t="str">
        <f>[1]Sheet1!C24</f>
        <v>201729040111</v>
      </c>
      <c r="D136" s="14" t="str">
        <f>[1]Sheet1!D24</f>
        <v>娄云昆</v>
      </c>
      <c r="E136" s="13" t="str">
        <f>[1]Sheet1!E24</f>
        <v>男</v>
      </c>
      <c r="F136" s="13" t="str">
        <f>[1]Sheet1!F24</f>
        <v>共青团员</v>
      </c>
      <c r="G136" s="13">
        <f>[1]Sheet1!G24</f>
        <v>10.27</v>
      </c>
      <c r="H136" s="13">
        <f>[1]Sheet1!H24</f>
        <v>43.11</v>
      </c>
      <c r="I136" s="13">
        <f>[1]Sheet1!I24</f>
        <v>5</v>
      </c>
      <c r="J136" s="15" t="str">
        <f>[1]Sheet1!J24</f>
        <v>3.14</v>
      </c>
      <c r="K136" s="13">
        <f>[1]Sheet1!K24</f>
        <v>58.38</v>
      </c>
      <c r="L136" s="5">
        <v>132</v>
      </c>
      <c r="M136" s="5"/>
    </row>
    <row r="137" spans="1:13" ht="30" customHeight="1" x14ac:dyDescent="0.25">
      <c r="A137" s="4">
        <v>133</v>
      </c>
      <c r="B137" s="11" t="s">
        <v>16</v>
      </c>
      <c r="C137" s="12">
        <v>201719030125</v>
      </c>
      <c r="D137" s="14" t="s">
        <v>43</v>
      </c>
      <c r="E137" s="13" t="s">
        <v>18</v>
      </c>
      <c r="F137" s="13" t="s">
        <v>23</v>
      </c>
      <c r="G137" s="13">
        <v>10</v>
      </c>
      <c r="H137" s="13">
        <v>42.93</v>
      </c>
      <c r="I137" s="13">
        <v>5</v>
      </c>
      <c r="J137" s="15">
        <v>3.17</v>
      </c>
      <c r="K137" s="13">
        <v>57.93</v>
      </c>
      <c r="L137" s="5">
        <v>133</v>
      </c>
      <c r="M137" s="5"/>
    </row>
    <row r="138" spans="1:13" ht="30" customHeight="1" x14ac:dyDescent="0.25">
      <c r="A138" s="4">
        <v>134</v>
      </c>
      <c r="B138" s="11" t="str">
        <f>[4]Sheet1!B14</f>
        <v>17水产养殖学2班</v>
      </c>
      <c r="C138" s="12" t="str">
        <f>[4]Sheet1!C14</f>
        <v>201719030211</v>
      </c>
      <c r="D138" s="14" t="str">
        <f>[4]Sheet1!D14</f>
        <v>刘冠恒</v>
      </c>
      <c r="E138" s="13" t="str">
        <f>[4]Sheet1!E14</f>
        <v>男</v>
      </c>
      <c r="F138" s="13" t="str">
        <f>[4]Sheet1!F14</f>
        <v>群众</v>
      </c>
      <c r="G138" s="13">
        <f>[4]Sheet1!G14</f>
        <v>13.57</v>
      </c>
      <c r="H138" s="13">
        <f>[4]Sheet1!H14</f>
        <v>38.15</v>
      </c>
      <c r="I138" s="13">
        <f>[4]Sheet1!I14</f>
        <v>6.17</v>
      </c>
      <c r="J138" s="15">
        <f>[4]Sheet1!J14</f>
        <v>2.78</v>
      </c>
      <c r="K138" s="13">
        <f>[4]Sheet1!K14</f>
        <v>57.89</v>
      </c>
      <c r="L138" s="5">
        <v>134</v>
      </c>
      <c r="M138" s="5"/>
    </row>
    <row r="139" spans="1:13" ht="30" customHeight="1" x14ac:dyDescent="0.25">
      <c r="A139" s="4">
        <v>135</v>
      </c>
      <c r="B139" s="11" t="str">
        <f>[5]Sheet1!B26</f>
        <v>海洋科学2班</v>
      </c>
      <c r="C139" s="12" t="str">
        <f>[5]Sheet1!C26</f>
        <v>201729040208</v>
      </c>
      <c r="D139" s="14" t="str">
        <f>[5]Sheet1!D26</f>
        <v>张国源</v>
      </c>
      <c r="E139" s="13" t="str">
        <f>[5]Sheet1!E26</f>
        <v>男</v>
      </c>
      <c r="F139" s="13" t="str">
        <f>[5]Sheet1!F26</f>
        <v>团员</v>
      </c>
      <c r="G139" s="13">
        <f>[5]Sheet1!G26</f>
        <v>10</v>
      </c>
      <c r="H139" s="13">
        <f>[5]Sheet1!H26</f>
        <v>41.6</v>
      </c>
      <c r="I139" s="13">
        <f>[5]Sheet1!I26</f>
        <v>5</v>
      </c>
      <c r="J139" s="15">
        <f>[5]Sheet1!J26</f>
        <v>3.03</v>
      </c>
      <c r="K139" s="13">
        <f>[5]Sheet1!K26</f>
        <v>56.6</v>
      </c>
      <c r="L139" s="5">
        <v>135</v>
      </c>
      <c r="M139" s="5"/>
    </row>
    <row r="140" spans="1:13" ht="30" customHeight="1" x14ac:dyDescent="0.25">
      <c r="A140" s="4">
        <v>136</v>
      </c>
      <c r="B140" s="11" t="str">
        <f>[1]Sheet1!B26</f>
        <v>17海洋科学一班</v>
      </c>
      <c r="C140" s="12" t="str">
        <f>[1]Sheet1!C26</f>
        <v>201729040123</v>
      </c>
      <c r="D140" s="13" t="str">
        <f>[1]Sheet1!D26</f>
        <v>周翠迎</v>
      </c>
      <c r="E140" s="13" t="str">
        <f>[1]Sheet1!E26</f>
        <v>女</v>
      </c>
      <c r="F140" s="13" t="str">
        <f>[1]Sheet1!F26</f>
        <v>共青团员</v>
      </c>
      <c r="G140" s="13">
        <f>[1]Sheet1!G26</f>
        <v>11.12</v>
      </c>
      <c r="H140" s="13">
        <f>[1]Sheet1!H26</f>
        <v>39.17</v>
      </c>
      <c r="I140" s="13">
        <f>[1]Sheet1!I26</f>
        <v>5</v>
      </c>
      <c r="J140" s="15" t="str">
        <f>[1]Sheet1!J26</f>
        <v>2.90</v>
      </c>
      <c r="K140" s="13">
        <f>[1]Sheet1!K26</f>
        <v>54.29</v>
      </c>
      <c r="L140" s="5">
        <v>136</v>
      </c>
      <c r="M140" s="5"/>
    </row>
    <row r="141" spans="1:13" ht="30" customHeight="1" x14ac:dyDescent="0.25">
      <c r="A141" s="4">
        <v>137</v>
      </c>
      <c r="B141" s="11" t="str">
        <f>[1]Sheet1!B27</f>
        <v>17海洋科学一班</v>
      </c>
      <c r="C141" s="12" t="str">
        <f>[1]Sheet1!C27</f>
        <v>201729040122</v>
      </c>
      <c r="D141" s="13" t="str">
        <f>[1]Sheet1!D27</f>
        <v>郑堂焘</v>
      </c>
      <c r="E141" s="13" t="str">
        <f>[1]Sheet1!E27</f>
        <v>男</v>
      </c>
      <c r="F141" s="13" t="str">
        <f>[1]Sheet1!F27</f>
        <v>共青团员</v>
      </c>
      <c r="G141" s="13">
        <f>[1]Sheet1!G27</f>
        <v>10</v>
      </c>
      <c r="H141" s="13">
        <f>[1]Sheet1!H27</f>
        <v>43.3</v>
      </c>
      <c r="I141" s="13">
        <f>[1]Sheet1!I27</f>
        <v>5</v>
      </c>
      <c r="J141" s="15" t="str">
        <f>[1]Sheet1!J27</f>
        <v>2.79</v>
      </c>
      <c r="K141" s="13">
        <f>[1]Sheet1!K27</f>
        <v>53.3</v>
      </c>
      <c r="L141" s="5">
        <v>137</v>
      </c>
      <c r="M141" s="5"/>
    </row>
    <row r="142" spans="1:13" ht="30" customHeight="1" x14ac:dyDescent="0.25">
      <c r="A142" s="33" t="s">
        <v>44</v>
      </c>
      <c r="B142" s="33"/>
      <c r="C142" s="33"/>
      <c r="D142" s="33"/>
      <c r="E142" s="33"/>
      <c r="F142" s="33"/>
      <c r="G142" s="33"/>
      <c r="H142" s="33"/>
      <c r="I142" s="33"/>
      <c r="J142" s="34"/>
      <c r="K142" s="33"/>
      <c r="L142" s="33"/>
      <c r="M142" s="33"/>
    </row>
    <row r="143" spans="1:13" ht="30" customHeight="1" x14ac:dyDescent="0.25">
      <c r="A143" s="33" t="s">
        <v>45</v>
      </c>
      <c r="B143" s="33"/>
      <c r="C143" s="33"/>
      <c r="D143" s="33"/>
      <c r="E143" s="33"/>
      <c r="F143" s="33"/>
      <c r="G143" s="33"/>
      <c r="H143" s="33"/>
      <c r="I143" s="33"/>
      <c r="J143" s="34"/>
      <c r="K143" s="33"/>
      <c r="L143" s="33"/>
      <c r="M143" s="33"/>
    </row>
    <row r="144" spans="1:13" ht="30" customHeight="1" x14ac:dyDescent="0.25">
      <c r="A144" s="33" t="s">
        <v>46</v>
      </c>
      <c r="B144" s="33"/>
      <c r="C144" s="33"/>
      <c r="D144" s="33"/>
      <c r="E144" s="33"/>
      <c r="F144" s="33"/>
      <c r="G144" s="33"/>
      <c r="H144" s="33"/>
      <c r="I144" s="33"/>
      <c r="J144" s="34"/>
      <c r="K144" s="33"/>
      <c r="L144" s="33"/>
      <c r="M144" s="33"/>
    </row>
  </sheetData>
  <sortState ref="B5:K141">
    <sortCondition descending="1" ref="K5:K141"/>
  </sortState>
  <mergeCells count="6">
    <mergeCell ref="A144:M144"/>
    <mergeCell ref="A1:M1"/>
    <mergeCell ref="A2:M2"/>
    <mergeCell ref="A3:M3"/>
    <mergeCell ref="A142:M142"/>
    <mergeCell ref="A143:M143"/>
  </mergeCells>
  <phoneticPr fontId="7" type="noConversion"/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7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7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黄源清</dc:creator>
  <cp:lastModifiedBy>10128</cp:lastModifiedBy>
  <dcterms:created xsi:type="dcterms:W3CDTF">2018-09-05T01:01:00Z</dcterms:created>
  <dcterms:modified xsi:type="dcterms:W3CDTF">2019-09-15T12:48:32Z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2052-11.1.0.8980</vt:lpwstr>
  </property>
</Properties>
</file>